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05E265F8-5030-4622-876C-C7355E4ADB79}" xr6:coauthVersionLast="37" xr6:coauthVersionMax="37" xr10:uidLastSave="{00000000-0000-0000-0000-000000000000}"/>
  <bookViews>
    <workbookView xWindow="0" yWindow="0" windowWidth="14172" windowHeight="6984" firstSheet="2" activeTab="4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Радуга 5 лет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D26" i="5" l="1"/>
  <c r="D27" i="5" s="1"/>
  <c r="E26" i="5"/>
  <c r="E27" i="5" s="1"/>
  <c r="F26" i="5"/>
  <c r="F27" i="5" s="1"/>
  <c r="G26" i="5"/>
  <c r="G27" i="5" s="1"/>
  <c r="H26" i="5"/>
  <c r="H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U26" i="5"/>
  <c r="FU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IU26" i="5"/>
  <c r="IU27" i="5" s="1"/>
  <c r="IV26" i="5"/>
  <c r="IV27" i="5" s="1"/>
  <c r="IW26" i="5"/>
  <c r="IW27" i="5" s="1"/>
  <c r="IX26" i="5"/>
  <c r="IX27" i="5" s="1"/>
  <c r="IY26" i="5"/>
  <c r="IY27" i="5" s="1"/>
  <c r="IZ26" i="5"/>
  <c r="IZ27" i="5" s="1"/>
  <c r="JA26" i="5"/>
  <c r="JA27" i="5" s="1"/>
  <c r="JB26" i="5"/>
  <c r="JB27" i="5" s="1"/>
  <c r="JC26" i="5"/>
  <c r="JC27" i="5" s="1"/>
  <c r="JD26" i="5"/>
  <c r="JD27" i="5" s="1"/>
  <c r="JE26" i="5"/>
  <c r="JE27" i="5" s="1"/>
  <c r="JF26" i="5"/>
  <c r="JF27" i="5" s="1"/>
  <c r="JG26" i="5"/>
  <c r="JG27" i="5" s="1"/>
  <c r="JH26" i="5"/>
  <c r="JH27" i="5" s="1"/>
  <c r="JI26" i="5"/>
  <c r="JI27" i="5" s="1"/>
  <c r="JJ26" i="5"/>
  <c r="JJ27" i="5" s="1"/>
  <c r="JK26" i="5"/>
  <c r="JK27" i="5" s="1"/>
  <c r="JL26" i="5"/>
  <c r="JL27" i="5" s="1"/>
  <c r="JM26" i="5"/>
  <c r="JM27" i="5" s="1"/>
  <c r="JN26" i="5"/>
  <c r="JN27" i="5" s="1"/>
  <c r="JO26" i="5"/>
  <c r="JO27" i="5" s="1"/>
  <c r="JP26" i="5"/>
  <c r="JP27" i="5" s="1"/>
  <c r="JQ26" i="5"/>
  <c r="JQ27" i="5" s="1"/>
  <c r="JR26" i="5"/>
  <c r="JR27" i="5" s="1"/>
  <c r="JS26" i="5"/>
  <c r="JS27" i="5" s="1"/>
  <c r="JT26" i="5"/>
  <c r="JT27" i="5" s="1"/>
  <c r="JU26" i="5"/>
  <c r="JU27" i="5" s="1"/>
  <c r="JV26" i="5"/>
  <c r="JV27" i="5" s="1"/>
  <c r="JW26" i="5"/>
  <c r="JW27" i="5" s="1"/>
  <c r="JX26" i="5"/>
  <c r="JX27" i="5" s="1"/>
  <c r="JY26" i="5"/>
  <c r="JY27" i="5" s="1"/>
  <c r="JZ26" i="5"/>
  <c r="JZ27" i="5" s="1"/>
  <c r="KA26" i="5"/>
  <c r="KA27" i="5" s="1"/>
  <c r="KB26" i="5"/>
  <c r="KB27" i="5" s="1"/>
  <c r="KC26" i="5"/>
  <c r="KC27" i="5" s="1"/>
  <c r="KD26" i="5"/>
  <c r="KD27" i="5" s="1"/>
  <c r="KE26" i="5"/>
  <c r="KE27" i="5" s="1"/>
  <c r="KF26" i="5"/>
  <c r="KF27" i="5" s="1"/>
  <c r="KG26" i="5"/>
  <c r="KG27" i="5" s="1"/>
  <c r="KH26" i="5"/>
  <c r="KH27" i="5" s="1"/>
  <c r="KI26" i="5"/>
  <c r="KI27" i="5" s="1"/>
  <c r="KJ26" i="5"/>
  <c r="KJ27" i="5" s="1"/>
  <c r="KK26" i="5"/>
  <c r="KK27" i="5" s="1"/>
  <c r="KL26" i="5"/>
  <c r="KL27" i="5" s="1"/>
  <c r="KM26" i="5"/>
  <c r="KM27" i="5" s="1"/>
  <c r="KN26" i="5"/>
  <c r="KN27" i="5" s="1"/>
  <c r="KO26" i="5"/>
  <c r="KO27" i="5" s="1"/>
  <c r="KP26" i="5"/>
  <c r="KP27" i="5" s="1"/>
  <c r="KQ26" i="5"/>
  <c r="KQ27" i="5" s="1"/>
  <c r="KR26" i="5"/>
  <c r="KR27" i="5" s="1"/>
  <c r="KS26" i="5"/>
  <c r="KS27" i="5" s="1"/>
  <c r="KT26" i="5"/>
  <c r="KT27" i="5" s="1"/>
  <c r="KU26" i="5"/>
  <c r="KU27" i="5" s="1"/>
  <c r="KV26" i="5"/>
  <c r="KV27" i="5" s="1"/>
  <c r="KW26" i="5"/>
  <c r="KW27" i="5" s="1"/>
  <c r="KX26" i="5"/>
  <c r="KX27" i="5" s="1"/>
  <c r="KY26" i="5"/>
  <c r="KY27" i="5" s="1"/>
  <c r="KZ26" i="5"/>
  <c r="KZ27" i="5" s="1"/>
  <c r="LA26" i="5"/>
  <c r="LA27" i="5" s="1"/>
  <c r="LB26" i="5"/>
  <c r="LB27" i="5" s="1"/>
  <c r="LC26" i="5"/>
  <c r="LC27" i="5" s="1"/>
  <c r="LD26" i="5"/>
  <c r="LD27" i="5" s="1"/>
  <c r="LE26" i="5"/>
  <c r="LE27" i="5" s="1"/>
  <c r="LF26" i="5"/>
  <c r="LF27" i="5" s="1"/>
  <c r="LG26" i="5"/>
  <c r="LG27" i="5" s="1"/>
  <c r="LH26" i="5"/>
  <c r="LH27" i="5" s="1"/>
  <c r="LI26" i="5"/>
  <c r="LI27" i="5" s="1"/>
  <c r="LJ26" i="5"/>
  <c r="LJ27" i="5" s="1"/>
  <c r="LK26" i="5"/>
  <c r="LK27" i="5" s="1"/>
  <c r="LL26" i="5"/>
  <c r="LL27" i="5" s="1"/>
  <c r="LM26" i="5"/>
  <c r="LM27" i="5" s="1"/>
  <c r="LN26" i="5"/>
  <c r="LN27" i="5" s="1"/>
  <c r="LO26" i="5"/>
  <c r="LO27" i="5" s="1"/>
  <c r="LP26" i="5"/>
  <c r="LP27" i="5" s="1"/>
  <c r="LQ26" i="5"/>
  <c r="LQ27" i="5" s="1"/>
  <c r="LR26" i="5"/>
  <c r="LR27" i="5" s="1"/>
  <c r="LS26" i="5"/>
  <c r="LS27" i="5" s="1"/>
  <c r="LT26" i="5"/>
  <c r="LT27" i="5" s="1"/>
  <c r="LU26" i="5"/>
  <c r="LU27" i="5" s="1"/>
  <c r="LV26" i="5"/>
  <c r="LV27" i="5" s="1"/>
  <c r="LW26" i="5"/>
  <c r="LW27" i="5" s="1"/>
  <c r="LX26" i="5"/>
  <c r="LX27" i="5" s="1"/>
  <c r="LY26" i="5"/>
  <c r="LY27" i="5" s="1"/>
  <c r="LZ26" i="5"/>
  <c r="LZ27" i="5" s="1"/>
  <c r="MA26" i="5"/>
  <c r="MA27" i="5" s="1"/>
  <c r="MB26" i="5"/>
  <c r="MB27" i="5" s="1"/>
  <c r="MC26" i="5"/>
  <c r="MC27" i="5" s="1"/>
  <c r="MD26" i="5"/>
  <c r="MD27" i="5" s="1"/>
  <c r="ME26" i="5"/>
  <c r="ME27" i="5" s="1"/>
  <c r="MF26" i="5"/>
  <c r="MF27" i="5" s="1"/>
  <c r="MG26" i="5"/>
  <c r="MG27" i="5" s="1"/>
  <c r="MH26" i="5"/>
  <c r="MH27" i="5" s="1"/>
  <c r="MI26" i="5"/>
  <c r="MI27" i="5" s="1"/>
  <c r="MJ26" i="5"/>
  <c r="MJ27" i="5" s="1"/>
  <c r="MK26" i="5"/>
  <c r="MK27" i="5" s="1"/>
  <c r="ML26" i="5"/>
  <c r="ML27" i="5" s="1"/>
  <c r="MM26" i="5"/>
  <c r="MM27" i="5" s="1"/>
  <c r="MN26" i="5"/>
  <c r="MN27" i="5" s="1"/>
  <c r="MO26" i="5"/>
  <c r="MO27" i="5" s="1"/>
  <c r="MP26" i="5"/>
  <c r="MP27" i="5" s="1"/>
  <c r="MQ26" i="5"/>
  <c r="MQ27" i="5" s="1"/>
  <c r="MR26" i="5"/>
  <c r="MR27" i="5" s="1"/>
  <c r="MS26" i="5"/>
  <c r="MS27" i="5" s="1"/>
  <c r="MT26" i="5"/>
  <c r="MT27" i="5" s="1"/>
  <c r="MU26" i="5"/>
  <c r="MU27" i="5" s="1"/>
  <c r="MV26" i="5"/>
  <c r="MV27" i="5" s="1"/>
  <c r="MW26" i="5"/>
  <c r="MW27" i="5" s="1"/>
  <c r="MX26" i="5"/>
  <c r="MX27" i="5" s="1"/>
  <c r="MY26" i="5"/>
  <c r="MY27" i="5" s="1"/>
  <c r="MZ26" i="5"/>
  <c r="MZ27" i="5" s="1"/>
  <c r="NA26" i="5"/>
  <c r="NA27" i="5" s="1"/>
  <c r="NB26" i="5"/>
  <c r="NB27" i="5" s="1"/>
  <c r="NC26" i="5"/>
  <c r="NC27" i="5" s="1"/>
  <c r="ND26" i="5"/>
  <c r="ND27" i="5" s="1"/>
  <c r="NE26" i="5"/>
  <c r="NE27" i="5" s="1"/>
  <c r="NF26" i="5"/>
  <c r="NF27" i="5" s="1"/>
  <c r="NG26" i="5"/>
  <c r="NG27" i="5" s="1"/>
  <c r="NH26" i="5"/>
  <c r="NH27" i="5" s="1"/>
  <c r="NI26" i="5"/>
  <c r="NI27" i="5" s="1"/>
  <c r="NJ26" i="5"/>
  <c r="NJ27" i="5" s="1"/>
  <c r="NK26" i="5"/>
  <c r="NK27" i="5" s="1"/>
  <c r="NL26" i="5"/>
  <c r="NL27" i="5" s="1"/>
  <c r="NM26" i="5"/>
  <c r="NM27" i="5" s="1"/>
  <c r="NN26" i="5"/>
  <c r="NN27" i="5" s="1"/>
  <c r="NO26" i="5"/>
  <c r="NO27" i="5" s="1"/>
  <c r="NP26" i="5"/>
  <c r="NP27" i="5" s="1"/>
  <c r="NQ26" i="5"/>
  <c r="NQ27" i="5" s="1"/>
  <c r="NR26" i="5"/>
  <c r="NR27" i="5" s="1"/>
  <c r="NS26" i="5"/>
  <c r="NS27" i="5" s="1"/>
  <c r="NT26" i="5"/>
  <c r="NT27" i="5" s="1"/>
  <c r="NU26" i="5"/>
  <c r="NU27" i="5" s="1"/>
  <c r="NV26" i="5"/>
  <c r="NV27" i="5" s="1"/>
  <c r="NW26" i="5"/>
  <c r="NW27" i="5" s="1"/>
  <c r="NX26" i="5"/>
  <c r="NX27" i="5" s="1"/>
  <c r="NY26" i="5"/>
  <c r="NY27" i="5" s="1"/>
  <c r="NZ26" i="5"/>
  <c r="NZ27" i="5" s="1"/>
  <c r="OA26" i="5"/>
  <c r="OA27" i="5" s="1"/>
  <c r="OB26" i="5"/>
  <c r="OB27" i="5" s="1"/>
  <c r="OC26" i="5"/>
  <c r="OC27" i="5" s="1"/>
  <c r="OD26" i="5"/>
  <c r="OD27" i="5" s="1"/>
  <c r="OE26" i="5"/>
  <c r="OE27" i="5" s="1"/>
  <c r="OF26" i="5"/>
  <c r="OF27" i="5" s="1"/>
  <c r="OG26" i="5"/>
  <c r="OG27" i="5" s="1"/>
  <c r="OH26" i="5"/>
  <c r="OH27" i="5" s="1"/>
  <c r="OI26" i="5"/>
  <c r="OI27" i="5" s="1"/>
  <c r="OJ26" i="5"/>
  <c r="OJ27" i="5" s="1"/>
  <c r="OK26" i="5"/>
  <c r="OK27" i="5" s="1"/>
  <c r="OL26" i="5"/>
  <c r="OL27" i="5" s="1"/>
  <c r="OM26" i="5"/>
  <c r="OM27" i="5" s="1"/>
  <c r="ON26" i="5"/>
  <c r="ON27" i="5" s="1"/>
  <c r="OO26" i="5"/>
  <c r="OO27" i="5" s="1"/>
  <c r="OP26" i="5"/>
  <c r="OP27" i="5" s="1"/>
  <c r="OQ26" i="5"/>
  <c r="OQ27" i="5" s="1"/>
  <c r="OR26" i="5"/>
  <c r="OR27" i="5" s="1"/>
  <c r="OS26" i="5"/>
  <c r="OS27" i="5" s="1"/>
  <c r="OT26" i="5"/>
  <c r="OT27" i="5" s="1"/>
  <c r="OU26" i="5"/>
  <c r="OU27" i="5" s="1"/>
  <c r="OV26" i="5"/>
  <c r="OV27" i="5" s="1"/>
  <c r="OW26" i="5"/>
  <c r="OW27" i="5" s="1"/>
  <c r="OX26" i="5"/>
  <c r="OX27" i="5" s="1"/>
  <c r="OY26" i="5"/>
  <c r="OY27" i="5" s="1"/>
  <c r="OZ26" i="5"/>
  <c r="OZ27" i="5" s="1"/>
  <c r="PA26" i="5"/>
  <c r="PA27" i="5" s="1"/>
  <c r="PB26" i="5"/>
  <c r="PB27" i="5" s="1"/>
  <c r="PC26" i="5"/>
  <c r="PC27" i="5" s="1"/>
  <c r="PD26" i="5"/>
  <c r="PD27" i="5" s="1"/>
  <c r="PE26" i="5"/>
  <c r="PE27" i="5" s="1"/>
  <c r="PF26" i="5"/>
  <c r="PF27" i="5" s="1"/>
  <c r="PG26" i="5"/>
  <c r="PG27" i="5" s="1"/>
  <c r="PH26" i="5"/>
  <c r="PH27" i="5" s="1"/>
  <c r="PI26" i="5"/>
  <c r="PI27" i="5" s="1"/>
  <c r="PJ26" i="5"/>
  <c r="PJ27" i="5" s="1"/>
  <c r="PK26" i="5"/>
  <c r="PK27" i="5" s="1"/>
  <c r="PL26" i="5"/>
  <c r="PL27" i="5" s="1"/>
  <c r="PM26" i="5"/>
  <c r="PM27" i="5" s="1"/>
  <c r="PN26" i="5"/>
  <c r="PN27" i="5" s="1"/>
  <c r="PO26" i="5"/>
  <c r="PO27" i="5" s="1"/>
  <c r="PP26" i="5"/>
  <c r="PP27" i="5" s="1"/>
  <c r="PQ26" i="5"/>
  <c r="PQ27" i="5" s="1"/>
  <c r="PR26" i="5"/>
  <c r="PR27" i="5" s="1"/>
  <c r="PS26" i="5"/>
  <c r="PS27" i="5" s="1"/>
  <c r="PT26" i="5"/>
  <c r="PT27" i="5" s="1"/>
  <c r="PU26" i="5"/>
  <c r="PU27" i="5" s="1"/>
  <c r="PV26" i="5"/>
  <c r="PV27" i="5" s="1"/>
  <c r="PW26" i="5"/>
  <c r="PW27" i="5" s="1"/>
  <c r="PX26" i="5"/>
  <c r="PX27" i="5" s="1"/>
  <c r="PY26" i="5"/>
  <c r="PY27" i="5" s="1"/>
  <c r="PZ26" i="5"/>
  <c r="PZ27" i="5" s="1"/>
  <c r="QA26" i="5"/>
  <c r="QA27" i="5" s="1"/>
  <c r="QB26" i="5"/>
  <c r="QB27" i="5" s="1"/>
  <c r="QC26" i="5"/>
  <c r="QC27" i="5" s="1"/>
  <c r="QD26" i="5"/>
  <c r="QD27" i="5" s="1"/>
  <c r="QE26" i="5"/>
  <c r="QE27" i="5" s="1"/>
  <c r="QF26" i="5"/>
  <c r="QF27" i="5" s="1"/>
  <c r="QG26" i="5"/>
  <c r="QG27" i="5" s="1"/>
  <c r="QH26" i="5"/>
  <c r="QH27" i="5" s="1"/>
  <c r="QI26" i="5"/>
  <c r="QI27" i="5" s="1"/>
  <c r="QJ26" i="5"/>
  <c r="QJ27" i="5" s="1"/>
  <c r="QK26" i="5"/>
  <c r="QK27" i="5" s="1"/>
  <c r="QL26" i="5"/>
  <c r="QL27" i="5" s="1"/>
  <c r="QM26" i="5"/>
  <c r="QM27" i="5" s="1"/>
  <c r="QN26" i="5"/>
  <c r="QN27" i="5" s="1"/>
  <c r="QO26" i="5"/>
  <c r="QO27" i="5" s="1"/>
  <c r="QP26" i="5"/>
  <c r="QP27" i="5" s="1"/>
  <c r="QQ26" i="5"/>
  <c r="QQ27" i="5" s="1"/>
  <c r="QR26" i="5"/>
  <c r="QR27" i="5" s="1"/>
  <c r="QS26" i="5"/>
  <c r="QS27" i="5" s="1"/>
  <c r="QT26" i="5"/>
  <c r="QT27" i="5" s="1"/>
  <c r="QU26" i="5"/>
  <c r="QU27" i="5" s="1"/>
  <c r="QV26" i="5"/>
  <c r="QV27" i="5" s="1"/>
  <c r="QW26" i="5"/>
  <c r="QW27" i="5" s="1"/>
  <c r="QX26" i="5"/>
  <c r="QX27" i="5" s="1"/>
  <c r="QY26" i="5"/>
  <c r="QY27" i="5" s="1"/>
  <c r="QZ26" i="5"/>
  <c r="QZ27" i="5" s="1"/>
  <c r="RA26" i="5"/>
  <c r="RA27" i="5" s="1"/>
  <c r="RB26" i="5"/>
  <c r="RB27" i="5" s="1"/>
  <c r="RC26" i="5"/>
  <c r="RC27" i="5" s="1"/>
  <c r="RD26" i="5"/>
  <c r="RD27" i="5" s="1"/>
  <c r="RE26" i="5"/>
  <c r="RE27" i="5" s="1"/>
  <c r="RF26" i="5"/>
  <c r="RF27" i="5" s="1"/>
  <c r="RG26" i="5"/>
  <c r="RG27" i="5" s="1"/>
  <c r="RH26" i="5"/>
  <c r="RH27" i="5" s="1"/>
  <c r="RI26" i="5"/>
  <c r="RI27" i="5" s="1"/>
  <c r="RJ26" i="5"/>
  <c r="RJ27" i="5" s="1"/>
  <c r="RK26" i="5"/>
  <c r="RK27" i="5" s="1"/>
  <c r="RL26" i="5"/>
  <c r="RL27" i="5" s="1"/>
  <c r="RM26" i="5"/>
  <c r="RM27" i="5" s="1"/>
  <c r="RN26" i="5"/>
  <c r="RN27" i="5" s="1"/>
  <c r="RO26" i="5"/>
  <c r="RO27" i="5" s="1"/>
  <c r="RP26" i="5"/>
  <c r="RP27" i="5" s="1"/>
  <c r="RQ26" i="5"/>
  <c r="RQ27" i="5" s="1"/>
  <c r="RR26" i="5"/>
  <c r="RR27" i="5" s="1"/>
  <c r="RS26" i="5"/>
  <c r="RS27" i="5" s="1"/>
  <c r="RT26" i="5"/>
  <c r="RT27" i="5" s="1"/>
  <c r="RU26" i="5"/>
  <c r="RU27" i="5" s="1"/>
  <c r="RV26" i="5"/>
  <c r="RV27" i="5" s="1"/>
  <c r="RW26" i="5"/>
  <c r="RW27" i="5" s="1"/>
  <c r="RX26" i="5"/>
  <c r="RX27" i="5" s="1"/>
  <c r="RY26" i="5"/>
  <c r="RY27" i="5" s="1"/>
  <c r="RZ26" i="5"/>
  <c r="RZ27" i="5" s="1"/>
  <c r="SA26" i="5"/>
  <c r="SA27" i="5" s="1"/>
  <c r="SB26" i="5"/>
  <c r="SB27" i="5" s="1"/>
  <c r="SC26" i="5"/>
  <c r="SC27" i="5" s="1"/>
  <c r="SD26" i="5"/>
  <c r="SD27" i="5" s="1"/>
  <c r="SE26" i="5"/>
  <c r="SE27" i="5" s="1"/>
  <c r="SF26" i="5"/>
  <c r="SF27" i="5" s="1"/>
  <c r="SG26" i="5"/>
  <c r="SG27" i="5" s="1"/>
  <c r="SH26" i="5"/>
  <c r="SH27" i="5" s="1"/>
  <c r="SI26" i="5"/>
  <c r="SI27" i="5" s="1"/>
  <c r="SJ26" i="5"/>
  <c r="SJ27" i="5" s="1"/>
  <c r="SK26" i="5"/>
  <c r="SK27" i="5" s="1"/>
  <c r="SL26" i="5"/>
  <c r="SL27" i="5" s="1"/>
  <c r="SM26" i="5"/>
  <c r="SM27" i="5" s="1"/>
  <c r="SN26" i="5"/>
  <c r="SN27" i="5" s="1"/>
  <c r="SO26" i="5"/>
  <c r="SO27" i="5" s="1"/>
  <c r="SP26" i="5"/>
  <c r="SP27" i="5" s="1"/>
  <c r="SQ26" i="5"/>
  <c r="SQ27" i="5" s="1"/>
  <c r="SR26" i="5"/>
  <c r="SR27" i="5" s="1"/>
  <c r="SS26" i="5"/>
  <c r="SS27" i="5" s="1"/>
  <c r="ST26" i="5"/>
  <c r="ST27" i="5" s="1"/>
  <c r="SU26" i="5"/>
  <c r="SU27" i="5" s="1"/>
  <c r="SV26" i="5"/>
  <c r="SV27" i="5" s="1"/>
  <c r="SW26" i="5"/>
  <c r="SW27" i="5" s="1"/>
  <c r="SX26" i="5"/>
  <c r="SX27" i="5" s="1"/>
  <c r="SY26" i="5"/>
  <c r="SY27" i="5" s="1"/>
  <c r="SZ26" i="5"/>
  <c r="SZ27" i="5" s="1"/>
  <c r="TA26" i="5"/>
  <c r="TA27" i="5" s="1"/>
  <c r="TB26" i="5"/>
  <c r="TB27" i="5" s="1"/>
  <c r="TC26" i="5"/>
  <c r="TC27" i="5" s="1"/>
  <c r="TD26" i="5"/>
  <c r="TD27" i="5" s="1"/>
  <c r="TE26" i="5"/>
  <c r="TE27" i="5" s="1"/>
  <c r="TF26" i="5"/>
  <c r="TF27" i="5" s="1"/>
  <c r="TG26" i="5"/>
  <c r="TG27" i="5" s="1"/>
  <c r="TH26" i="5"/>
  <c r="TH27" i="5" s="1"/>
  <c r="TI26" i="5"/>
  <c r="TI27" i="5" s="1"/>
  <c r="TJ26" i="5"/>
  <c r="TJ27" i="5" s="1"/>
  <c r="TK26" i="5"/>
  <c r="TK27" i="5" s="1"/>
  <c r="TL26" i="5"/>
  <c r="TL27" i="5" s="1"/>
  <c r="TM26" i="5"/>
  <c r="TM27" i="5" s="1"/>
  <c r="TN26" i="5"/>
  <c r="TN27" i="5" s="1"/>
  <c r="TO26" i="5"/>
  <c r="TO27" i="5" s="1"/>
  <c r="TP26" i="5"/>
  <c r="TP27" i="5" s="1"/>
  <c r="TQ26" i="5"/>
  <c r="TQ27" i="5" s="1"/>
  <c r="TR26" i="5"/>
  <c r="TR27" i="5" s="1"/>
  <c r="TS26" i="5"/>
  <c r="TS27" i="5" s="1"/>
  <c r="TT26" i="5"/>
  <c r="TT27" i="5" s="1"/>
  <c r="TU26" i="5"/>
  <c r="TU27" i="5" s="1"/>
  <c r="TV26" i="5"/>
  <c r="TV27" i="5" s="1"/>
  <c r="TW26" i="5"/>
  <c r="TW27" i="5" s="1"/>
  <c r="TX26" i="5"/>
  <c r="TX27" i="5" s="1"/>
  <c r="TY26" i="5"/>
  <c r="TY27" i="5" s="1"/>
  <c r="TZ26" i="5"/>
  <c r="TZ27" i="5" s="1"/>
  <c r="UA26" i="5"/>
  <c r="UA27" i="5" s="1"/>
  <c r="UB26" i="5"/>
  <c r="UB27" i="5" s="1"/>
  <c r="UC26" i="5"/>
  <c r="UC27" i="5" s="1"/>
  <c r="UD26" i="5"/>
  <c r="UD27" i="5" s="1"/>
  <c r="UE26" i="5"/>
  <c r="UE27" i="5" s="1"/>
  <c r="UF26" i="5"/>
  <c r="UF27" i="5" s="1"/>
  <c r="UG26" i="5"/>
  <c r="UG27" i="5" s="1"/>
  <c r="UH26" i="5"/>
  <c r="UH27" i="5" s="1"/>
  <c r="UI26" i="5"/>
  <c r="UI27" i="5" s="1"/>
  <c r="UJ26" i="5"/>
  <c r="UJ27" i="5" s="1"/>
  <c r="UK26" i="5"/>
  <c r="UK27" i="5" s="1"/>
  <c r="UL26" i="5"/>
  <c r="UL27" i="5" s="1"/>
  <c r="UM26" i="5"/>
  <c r="UM27" i="5" s="1"/>
  <c r="UN26" i="5"/>
  <c r="UN27" i="5" s="1"/>
  <c r="UO26" i="5"/>
  <c r="UO27" i="5" s="1"/>
  <c r="UP26" i="5"/>
  <c r="UP27" i="5" s="1"/>
  <c r="UQ26" i="5"/>
  <c r="UQ27" i="5" s="1"/>
  <c r="UR26" i="5"/>
  <c r="UR27" i="5" s="1"/>
  <c r="US26" i="5"/>
  <c r="US27" i="5" s="1"/>
  <c r="UT26" i="5"/>
  <c r="UT27" i="5" s="1"/>
  <c r="UU26" i="5"/>
  <c r="UU27" i="5" s="1"/>
  <c r="UV26" i="5"/>
  <c r="UV27" i="5" s="1"/>
  <c r="UW26" i="5"/>
  <c r="UW27" i="5" s="1"/>
  <c r="UX26" i="5"/>
  <c r="UX27" i="5" s="1"/>
  <c r="UY26" i="5"/>
  <c r="UY27" i="5" s="1"/>
  <c r="UZ26" i="5"/>
  <c r="UZ27" i="5" s="1"/>
  <c r="VA26" i="5"/>
  <c r="VA27" i="5" s="1"/>
  <c r="VB26" i="5"/>
  <c r="VB27" i="5" s="1"/>
  <c r="VC26" i="5"/>
  <c r="VC27" i="5" s="1"/>
  <c r="VD26" i="5"/>
  <c r="VD27" i="5" s="1"/>
  <c r="VE26" i="5"/>
  <c r="VE27" i="5" s="1"/>
  <c r="VF26" i="5"/>
  <c r="VF27" i="5" s="1"/>
  <c r="VG26" i="5"/>
  <c r="VG27" i="5" s="1"/>
  <c r="VH26" i="5"/>
  <c r="VH27" i="5" s="1"/>
  <c r="VI26" i="5"/>
  <c r="VI27" i="5" s="1"/>
  <c r="VJ26" i="5"/>
  <c r="VJ27" i="5" s="1"/>
  <c r="VK26" i="5"/>
  <c r="VK27" i="5" s="1"/>
  <c r="VL26" i="5"/>
  <c r="VL27" i="5" s="1"/>
  <c r="VM26" i="5"/>
  <c r="VM27" i="5" s="1"/>
  <c r="VN26" i="5"/>
  <c r="VN27" i="5" s="1"/>
  <c r="VO26" i="5"/>
  <c r="VO27" i="5" s="1"/>
  <c r="VP26" i="5"/>
  <c r="VP27" i="5" s="1"/>
  <c r="VQ26" i="5"/>
  <c r="VQ27" i="5" s="1"/>
  <c r="VR26" i="5"/>
  <c r="VR27" i="5" s="1"/>
  <c r="VS26" i="5"/>
  <c r="VS27" i="5" s="1"/>
  <c r="VT26" i="5"/>
  <c r="VT27" i="5" s="1"/>
  <c r="VU26" i="5"/>
  <c r="VU27" i="5" s="1"/>
  <c r="VV26" i="5"/>
  <c r="VV27" i="5" s="1"/>
  <c r="VW26" i="5"/>
  <c r="VW27" i="5" s="1"/>
  <c r="VX26" i="5"/>
  <c r="VX27" i="5" s="1"/>
  <c r="VY26" i="5"/>
  <c r="VY27" i="5" s="1"/>
  <c r="VZ26" i="5"/>
  <c r="VZ27" i="5" s="1"/>
  <c r="WA26" i="5"/>
  <c r="WA27" i="5" s="1"/>
  <c r="WB26" i="5"/>
  <c r="WB27" i="5" s="1"/>
  <c r="WC26" i="5"/>
  <c r="WC27" i="5" s="1"/>
  <c r="WD26" i="5"/>
  <c r="WD27" i="5" s="1"/>
  <c r="WE26" i="5"/>
  <c r="WE27" i="5" s="1"/>
  <c r="WF26" i="5"/>
  <c r="WF27" i="5" s="1"/>
  <c r="WG26" i="5"/>
  <c r="WG27" i="5" s="1"/>
  <c r="WH26" i="5"/>
  <c r="WH27" i="5" s="1"/>
  <c r="WI26" i="5"/>
  <c r="WI27" i="5" s="1"/>
  <c r="WJ26" i="5"/>
  <c r="WJ27" i="5" s="1"/>
  <c r="WK26" i="5"/>
  <c r="WK27" i="5" s="1"/>
  <c r="WL26" i="5"/>
  <c r="WL27" i="5" s="1"/>
  <c r="WM26" i="5"/>
  <c r="WM27" i="5" s="1"/>
  <c r="WN26" i="5"/>
  <c r="WN27" i="5" s="1"/>
  <c r="WO26" i="5"/>
  <c r="WO27" i="5" s="1"/>
  <c r="WP26" i="5"/>
  <c r="WP27" i="5" s="1"/>
  <c r="WQ26" i="5"/>
  <c r="WQ27" i="5" s="1"/>
  <c r="WR26" i="5"/>
  <c r="WR27" i="5" s="1"/>
  <c r="WS26" i="5"/>
  <c r="WS27" i="5" s="1"/>
  <c r="WT26" i="5"/>
  <c r="WT27" i="5" s="1"/>
  <c r="WU26" i="5"/>
  <c r="WU27" i="5" s="1"/>
  <c r="WV26" i="5"/>
  <c r="WV27" i="5" s="1"/>
  <c r="C26" i="5"/>
  <c r="C27" i="5" s="1"/>
  <c r="D34" i="5" l="1"/>
  <c r="D38" i="5"/>
  <c r="D39" i="4" l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BG40" i="4"/>
  <c r="CI40" i="4"/>
  <c r="CJ40" i="4"/>
  <c r="DC40" i="4"/>
  <c r="EI40" i="4"/>
  <c r="FG40" i="4"/>
  <c r="GE40" i="4"/>
  <c r="HK40" i="4"/>
  <c r="IJ40" i="4"/>
  <c r="JG40" i="4"/>
  <c r="KM40" i="4"/>
  <c r="LO40" i="4"/>
  <c r="ML40" i="4"/>
  <c r="MT40" i="4"/>
  <c r="MU40" i="4"/>
  <c r="NB40" i="4"/>
  <c r="NG40" i="4"/>
  <c r="NJ40" i="4"/>
  <c r="NL40" i="4"/>
  <c r="NR40" i="4"/>
  <c r="OL40" i="4"/>
  <c r="PC40" i="4"/>
  <c r="PS40" i="4"/>
  <c r="QL40" i="4"/>
  <c r="RG40" i="4"/>
  <c r="RW40" i="4"/>
  <c r="SP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M40" i="3"/>
  <c r="JX40" i="3"/>
  <c r="KN40" i="3"/>
  <c r="LD40" i="3"/>
  <c r="LL40" i="3"/>
  <c r="LX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3" i="3"/>
  <c r="D45" i="3"/>
  <c r="D45" i="4"/>
  <c r="D44" i="3"/>
  <c r="D44" i="4"/>
  <c r="D52" i="4"/>
  <c r="D43" i="5"/>
  <c r="D40" i="5"/>
  <c r="D36" i="5"/>
  <c r="D47" i="5"/>
  <c r="D42" i="5"/>
  <c r="D39" i="5"/>
  <c r="D44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<sst xmlns="http://schemas.openxmlformats.org/spreadsheetml/2006/main" count="3811" uniqueCount="3182">
  <si>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</si>
  <si>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</si>
  <si>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</si>
  <si>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</si>
  <si>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</si>
  <si>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</si>
  <si>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</si>
  <si>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</si>
  <si>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</si>
  <si>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</si>
  <si>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</si>
  <si>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</si>
  <si>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</si>
  <si>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</si>
  <si>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</si>
  <si>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</si>
  <si>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</si>
  <si>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</si>
  <si>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</si>
  <si>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</si>
  <si>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</si>
  <si>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</si>
  <si>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</si>
  <si>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</si>
  <si>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</si>
  <si>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</si>
  <si>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</si>
  <si>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</si>
  <si>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</si>
  <si>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</si>
  <si>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</si>
  <si>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</si>
  <si>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</si>
  <si>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</si>
  <si>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</si>
  <si>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</si>
  <si>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</si>
  <si>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</si>
  <si>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</si>
  <si>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</si>
  <si>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</si>
  <si>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</si>
  <si>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</si>
  <si>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</si>
  <si>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</si>
  <si>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</si>
  <si>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</si>
  <si>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</si>
  <si>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</si>
  <si>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</si>
  <si>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</si>
  <si>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</si>
  <si>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</si>
  <si>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</si>
  <si>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</si>
  <si>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</si>
  <si>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</si>
  <si>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</si>
  <si>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</si>
  <si>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</si>
  <si>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</si>
  <si>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</si>
  <si>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</si>
  <si>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</si>
  <si>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</si>
  <si>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</si>
  <si>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</si>
  <si>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</si>
  <si>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</si>
  <si>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</si>
  <si>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</si>
  <si>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</si>
  <si>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</si>
  <si>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</si>
  <si>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</si>
  <si>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</si>
  <si>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</si>
  <si>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</si>
  <si>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</si>
  <si>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</si>
  <si>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</si>
  <si>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</si>
  <si>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</si>
  <si>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</si>
  <si>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</si>
  <si>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</si>
  <si>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</si>
  <si>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</si>
  <si>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</si>
  <si>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</si>
  <si>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</si>
  <si>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</si>
  <si>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</si>
  <si>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</si>
  <si>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</si>
  <si>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</si>
  <si>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</si>
  <si>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</si>
  <si>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</si>
  <si>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</si>
  <si>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</si>
  <si>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</si>
  <si>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</si>
  <si>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</si>
  <si>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</si>
  <si>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</si>
  <si>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</si>
  <si>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</si>
  <si>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</si>
  <si>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</si>
  <si>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</si>
  <si>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</si>
  <si>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</si>
  <si>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</si>
  <si>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</si>
  <si>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</si>
  <si>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</si>
  <si>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</si>
  <si>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</si>
  <si>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</si>
  <si>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</si>
  <si>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</si>
  <si>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</si>
  <si>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</si>
  <si>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</si>
  <si>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</si>
  <si>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</si>
  <si>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</si>
  <si>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</si>
  <si>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</si>
  <si>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</si>
  <si>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</si>
  <si>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</si>
  <si>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</si>
  <si>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</si>
  <si>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</si>
  <si>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</si>
  <si>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</si>
  <si>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</si>
  <si>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</si>
  <si>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</si>
  <si>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</si>
  <si>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</si>
  <si>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</si>
  <si>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</si>
  <si>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</si>
  <si>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</si>
  <si>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</si>
  <si>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</si>
  <si>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</si>
  <si>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</si>
  <si>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</si>
  <si>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</si>
  <si>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</si>
  <si>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</si>
  <si>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</si>
  <si>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</si>
  <si>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</si>
  <si>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</si>
  <si>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</si>
  <si>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</si>
  <si>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</si>
  <si>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</si>
  <si>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</si>
  <si>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</si>
  <si>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</si>
  <si>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</si>
  <si>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</si>
  <si>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</si>
  <si>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</si>
  <si>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</si>
  <si>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</si>
  <si>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</si>
  <si>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</si>
  <si>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</si>
  <si>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</si>
  <si>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</si>
  <si>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</si>
  <si>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</si>
  <si>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</si>
  <si>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</si>
  <si>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</si>
  <si>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</si>
  <si>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</si>
  <si>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</si>
  <si>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</si>
  <si>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</si>
  <si>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</si>
  <si>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</si>
  <si>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</si>
  <si>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</si>
  <si>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</si>
  <si>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</si>
  <si>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</si>
  <si>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</si>
  <si>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</si>
  <si>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</si>
  <si>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</si>
  <si>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</si>
  <si>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</si>
  <si>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</si>
  <si>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</si>
  <si>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</si>
  <si>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</si>
  <si>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</si>
  <si>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</si>
  <si>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</si>
  <si>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</si>
  <si>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</si>
  <si>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</si>
  <si>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</si>
  <si>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</si>
  <si>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</si>
  <si>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</si>
  <si>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</si>
  <si>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</si>
  <si>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</si>
  <si>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</si>
  <si>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</si>
  <si>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</si>
  <si>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</si>
  <si>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</si>
  <si>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</si>
  <si>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</si>
  <si>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</si>
  <si>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</si>
  <si>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</si>
  <si>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</si>
  <si>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</si>
  <si>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</si>
  <si>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</si>
  <si>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</si>
  <si>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</si>
  <si>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</si>
  <si>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</si>
  <si>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</si>
  <si>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</si>
  <si>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</si>
  <si>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</si>
  <si>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</si>
  <si>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</si>
  <si>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</si>
  <si>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</si>
  <si>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</si>
  <si>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</si>
  <si>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</si>
  <si>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</si>
  <si>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</si>
  <si>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</si>
  <si>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</si>
  <si>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</si>
  <si>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</si>
  <si>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</si>
  <si>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</si>
  <si>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</si>
  <si>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</si>
  <si>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</si>
  <si>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</si>
  <si>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</si>
  <si>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</si>
  <si>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</si>
  <si>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</si>
  <si>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</si>
  <si>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</si>
  <si>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</si>
  <si>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</si>
  <si>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</si>
  <si>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</si>
  <si>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</si>
  <si>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</si>
  <si>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</si>
  <si>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</si>
  <si>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</si>
  <si>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</si>
  <si>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</si>
  <si>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</si>
  <si>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</si>
  <si>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</si>
  <si>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</si>
  <si>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</si>
  <si>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</si>
  <si>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</si>
  <si>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</si>
  <si>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</si>
  <si>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</si>
  <si>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</si>
  <si>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</si>
  <si>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</si>
  <si>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</si>
  <si>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</si>
  <si>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</si>
  <si>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</si>
  <si>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</si>
  <si>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</si>
  <si>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</si>
  <si>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</si>
  <si>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</si>
  <si>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</si>
  <si>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</si>
  <si>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</si>
  <si>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</si>
  <si>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</si>
  <si>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</si>
  <si>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</si>
  <si>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</si>
  <si>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</si>
  <si>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</si>
  <si>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</si>
  <si>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</si>
  <si>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</si>
  <si>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</si>
  <si>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</si>
  <si>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</si>
  <si>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</si>
  <si>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</si>
  <si>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</si>
  <si>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</si>
  <si>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</si>
  <si>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</si>
  <si>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</si>
  <si>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</si>
  <si>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</si>
  <si>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</si>
  <si>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</si>
  <si>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</si>
  <si>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</si>
  <si>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</si>
  <si>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</si>
  <si>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</si>
  <si>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</si>
  <si>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</si>
  <si>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</si>
  <si>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</si>
  <si>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</si>
  <si>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</si>
  <si>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</si>
  <si>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</si>
  <si>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</si>
  <si>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</si>
  <si>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</si>
  <si>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</si>
  <si>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</si>
  <si>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</si>
  <si>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</si>
  <si>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</si>
  <si>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</si>
  <si>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</si>
  <si>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</si>
  <si>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</si>
  <si>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</si>
  <si>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</si>
  <si>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</si>
  <si>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</si>
  <si>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</si>
  <si>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</si>
  <si>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</si>
  <si>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</si>
  <si>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</si>
  <si>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</si>
  <si>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</si>
  <si>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</si>
  <si>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</si>
  <si>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</si>
  <si>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</si>
  <si>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</si>
  <si>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</si>
  <si>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</si>
  <si>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</si>
  <si>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</si>
  <si>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</si>
  <si>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</si>
  <si>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</si>
  <si>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</si>
  <si>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</si>
  <si>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</si>
  <si>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</si>
  <si>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</si>
  <si>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</si>
  <si>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</si>
  <si>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</si>
  <si>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</si>
  <si>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</si>
  <si>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</si>
  <si>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</si>
  <si>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</si>
  <si>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</si>
  <si>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</si>
  <si>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</si>
  <si>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</si>
  <si>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</si>
  <si>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</si>
  <si>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</si>
  <si>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</si>
  <si>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</si>
  <si>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</si>
  <si>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</si>
  <si>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</si>
  <si>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</si>
  <si>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</si>
  <si>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</si>
  <si>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</si>
  <si>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</si>
  <si>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</si>
  <si>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</si>
  <si>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</si>
  <si>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</si>
  <si>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</si>
  <si>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</si>
  <si>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</si>
  <si>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</si>
  <si>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</si>
  <si>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</si>
  <si>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</si>
  <si>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</si>
  <si>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</si>
  <si>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</si>
  <si>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</si>
  <si>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</si>
  <si>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</si>
  <si>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</si>
  <si>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</si>
  <si>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</si>
  <si>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</si>
  <si>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</si>
  <si>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</si>
  <si>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</si>
  <si>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</si>
  <si>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</si>
  <si>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</si>
  <si>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</si>
  <si>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</si>
  <si>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</si>
  <si>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</si>
  <si>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</si>
  <si>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</si>
  <si>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</si>
  <si>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</si>
  <si>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</si>
  <si>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</si>
  <si>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</si>
  <si>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</si>
  <si>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</si>
  <si>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</si>
  <si>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</si>
  <si>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</si>
  <si>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</si>
  <si>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</si>
  <si>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</si>
  <si>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</si>
  <si>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</si>
  <si>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</si>
  <si>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</si>
  <si>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</si>
  <si>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</si>
  <si>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</si>
  <si>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</si>
  <si>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</si>
  <si>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</si>
  <si>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</si>
  <si>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</si>
  <si>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</si>
  <si>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</si>
  <si>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</si>
  <si>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</si>
  <si>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</si>
  <si>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</si>
  <si>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</si>
  <si>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</si>
  <si>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</si>
  <si>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</si>
  <si>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</si>
  <si>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</si>
  <si>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</si>
  <si>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</si>
  <si>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</si>
  <si>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</si>
  <si>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</si>
  <si>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</si>
  <si>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</si>
  <si>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</si>
  <si>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</si>
  <si>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</si>
  <si>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</si>
  <si>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</si>
  <si>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</si>
  <si>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</si>
  <si>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</si>
  <si>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</si>
  <si>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</si>
  <si>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</si>
  <si>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</si>
  <si>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</si>
  <si>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</si>
  <si>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</si>
  <si>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</si>
  <si>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</si>
  <si>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</si>
  <si>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</si>
  <si>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</si>
  <si>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</si>
  <si>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</si>
  <si>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</si>
  <si>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</si>
  <si>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</si>
  <si>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</si>
  <si>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</si>
  <si>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</si>
  <si>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</si>
  <si>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</si>
  <si>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</si>
  <si>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</si>
  <si>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</si>
  <si>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</si>
  <si>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</si>
  <si>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</si>
  <si>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</si>
  <si>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</si>
  <si>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</si>
  <si>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</si>
  <si>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</si>
  <si>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</si>
  <si>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</si>
  <si>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</si>
  <si>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</si>
  <si>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</si>
  <si>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</si>
  <si>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</si>
  <si>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</si>
  <si>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</si>
  <si>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</si>
  <si>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</si>
  <si>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</si>
  <si>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</si>
  <si>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</si>
  <si>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</si>
  <si>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</si>
  <si>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</si>
  <si>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</si>
  <si>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</si>
  <si>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</si>
  <si>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</si>
  <si>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</si>
  <si>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</si>
  <si>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</si>
  <si>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</si>
  <si>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</si>
  <si>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</si>
  <si>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</si>
  <si>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</si>
  <si>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</si>
  <si>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</si>
  <si>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</si>
  <si>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</si>
  <si>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</si>
  <si>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</si>
  <si>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</si>
  <si>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</si>
  <si>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</si>
  <si>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</si>
  <si>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</si>
  <si>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</si>
  <si>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</si>
  <si>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</si>
  <si>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</si>
  <si>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</si>
  <si>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</si>
  <si>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</si>
  <si>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</si>
  <si>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</si>
  <si>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</si>
  <si>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</si>
  <si>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</si>
  <si>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</si>
  <si>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</si>
  <si>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</si>
  <si>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</si>
  <si>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</si>
  <si>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</si>
  <si>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</si>
  <si>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</si>
  <si>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</si>
  <si>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</si>
  <si>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</si>
  <si>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</si>
  <si>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</si>
  <si>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</si>
  <si>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</si>
  <si>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</si>
  <si>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</si>
  <si>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</si>
  <si>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</si>
  <si>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</si>
  <si>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</si>
  <si>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</si>
  <si>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</si>
  <si>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</si>
  <si>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</si>
  <si>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</si>
  <si>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</si>
  <si>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</si>
  <si>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</si>
  <si>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</si>
  <si>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</si>
  <si>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</si>
  <si>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</si>
  <si>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</si>
  <si>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</si>
  <si>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</si>
  <si>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</si>
  <si>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</si>
  <si>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</si>
  <si>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</si>
  <si>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</si>
  <si>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</si>
  <si>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</si>
  <si>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</si>
  <si>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</si>
  <si>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</si>
  <si>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</si>
  <si>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</si>
  <si>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</si>
  <si>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</si>
  <si>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</si>
  <si>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</si>
  <si>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</si>
  <si>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</si>
  <si>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</si>
  <si>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</si>
  <si>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</si>
  <si>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</si>
  <si>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</si>
  <si>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</si>
  <si>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</si>
  <si>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</si>
  <si>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</si>
  <si>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</si>
  <si>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</si>
  <si>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</si>
  <si>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</si>
  <si>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</si>
  <si>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</si>
  <si>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</si>
  <si>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</si>
  <si>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</si>
  <si>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</si>
  <si>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</si>
  <si>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</si>
  <si>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</si>
  <si>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</si>
  <si>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</si>
  <si>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</si>
  <si>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</si>
  <si>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</si>
  <si>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</si>
  <si>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</si>
  <si>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</si>
  <si>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</si>
  <si>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</si>
  <si>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</si>
  <si>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</si>
  <si>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</si>
  <si>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</si>
  <si>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</si>
  <si>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</si>
  <si>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</si>
  <si>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</si>
  <si>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</si>
  <si>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</si>
  <si>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</si>
  <si>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</si>
  <si>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</si>
  <si>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</si>
  <si>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</si>
  <si>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</si>
  <si>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</si>
  <si>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</si>
  <si>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</si>
  <si>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</si>
  <si>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</si>
  <si>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</si>
  <si>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</si>
  <si>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</si>
  <si>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</si>
  <si>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</si>
  <si>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</si>
  <si>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</si>
  <si>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</si>
  <si>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</si>
  <si>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</si>
  <si>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</si>
  <si>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</si>
  <si>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</si>
  <si>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</si>
  <si>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</si>
  <si>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</si>
  <si>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</si>
  <si>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</si>
  <si>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</si>
  <si>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</si>
  <si>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</si>
  <si>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</si>
  <si>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</si>
  <si>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</si>
  <si>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</si>
  <si>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</si>
  <si>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</si>
  <si>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</si>
  <si>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</si>
  <si>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</si>
  <si>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</si>
  <si>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</si>
  <si>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</si>
  <si>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</si>
  <si>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</si>
  <si>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</si>
  <si>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</si>
  <si>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</si>
  <si>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</si>
  <si>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</si>
  <si>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</si>
  <si>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</si>
  <si>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</si>
  <si>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</si>
  <si>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</si>
  <si>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</si>
  <si>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</si>
  <si>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</si>
  <si>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</si>
  <si>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</si>
  <si>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</si>
  <si>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</si>
  <si>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</si>
  <si>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</si>
  <si>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</si>
  <si>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</si>
  <si>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</si>
  <si>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</si>
  <si>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</si>
  <si>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</si>
  <si>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</si>
  <si>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</si>
  <si>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</si>
  <si>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</si>
  <si>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</si>
  <si>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</si>
  <si>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</si>
  <si>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</si>
  <si>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</si>
  <si>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</si>
  <si>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</si>
  <si>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</si>
  <si>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</si>
  <si>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</si>
  <si>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</si>
  <si>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</si>
  <si>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</si>
  <si>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</si>
  <si>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</si>
  <si>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</si>
  <si>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</si>
  <si>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</si>
  <si>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</si>
  <si>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</si>
  <si>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</si>
  <si>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</si>
  <si>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</si>
  <si>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</si>
  <si>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</si>
  <si>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</si>
  <si>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</si>
  <si>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</si>
  <si>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</si>
  <si>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</si>
  <si>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</si>
  <si>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</si>
  <si>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</si>
  <si>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</si>
  <si>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</si>
  <si>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</si>
  <si>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</si>
  <si>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</si>
  <si>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</si>
  <si>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</si>
  <si>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</si>
  <si>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</si>
  <si>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</si>
  <si>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</si>
  <si>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</si>
  <si>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</si>
  <si>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</si>
  <si>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</si>
  <si>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</si>
  <si>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</si>
  <si>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</si>
  <si>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</si>
  <si>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</si>
  <si>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</si>
  <si>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</si>
  <si>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</si>
  <si>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</si>
  <si>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</si>
  <si>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</si>
  <si>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</si>
  <si>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</si>
  <si>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</si>
  <si>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</si>
  <si>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</si>
  <si>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</si>
  <si>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</si>
  <si>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</si>
  <si>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</si>
  <si>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</si>
  <si>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</si>
  <si>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</si>
  <si>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</si>
  <si>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</si>
  <si>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</si>
  <si>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</si>
  <si>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</si>
  <si>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</si>
  <si>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</si>
  <si>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</si>
  <si>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</si>
  <si>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</si>
  <si>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</si>
  <si>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</si>
  <si>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</si>
  <si>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</si>
  <si>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</si>
  <si>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</si>
  <si>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</si>
  <si>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</si>
  <si>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</si>
  <si>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</si>
  <si>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</si>
  <si>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</si>
  <si>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</si>
  <si>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</si>
  <si>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</si>
  <si>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</si>
  <si>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</si>
  <si>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</si>
  <si>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</si>
  <si>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</si>
  <si>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</si>
  <si>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</si>
  <si>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</si>
  <si>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</si>
  <si>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</si>
  <si>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</si>
  <si>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</si>
  <si>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</si>
  <si>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</si>
  <si>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</si>
  <si>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</si>
  <si>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</si>
  <si>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</si>
  <si>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</si>
  <si>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</si>
  <si>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</si>
  <si>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</si>
  <si>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</si>
  <si>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</si>
  <si>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</si>
  <si>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</si>
  <si>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</si>
  <si>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</si>
  <si>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</si>
  <si>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</si>
  <si>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</si>
  <si>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</si>
  <si>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</si>
  <si>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</si>
  <si>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</si>
  <si>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</si>
  <si>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</si>
  <si>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</si>
  <si>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</si>
  <si>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</si>
  <si>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</si>
  <si>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</si>
  <si>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</si>
  <si>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</si>
  <si>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</si>
  <si>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</si>
  <si>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</si>
  <si>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</si>
  <si>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</si>
  <si>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</si>
  <si>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</si>
  <si>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</si>
  <si>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</si>
  <si>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</si>
  <si>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</si>
  <si>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</si>
  <si>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</si>
  <si>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</si>
  <si>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</si>
  <si>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</si>
  <si>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</si>
  <si>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</si>
  <si>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</si>
  <si>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</si>
  <si>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</si>
  <si>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</si>
  <si>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</si>
  <si>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</si>
  <si>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</si>
  <si>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</si>
  <si>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</si>
  <si>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</si>
  <si>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</si>
  <si>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</si>
  <si>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</si>
  <si>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</si>
  <si>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</si>
  <si>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</si>
  <si>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</si>
  <si>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</si>
  <si>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</si>
  <si>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</si>
  <si>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</si>
  <si>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</si>
  <si>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</si>
  <si>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</si>
  <si>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</si>
  <si>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</si>
  <si>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</si>
  <si>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</si>
  <si>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</si>
  <si>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</si>
  <si>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</si>
  <si>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</si>
  <si>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</si>
  <si>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</si>
  <si>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</si>
  <si>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</si>
  <si>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</si>
  <si>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</si>
  <si>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</si>
  <si>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</si>
  <si>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</si>
  <si>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</si>
  <si>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</si>
  <si>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</si>
  <si>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</si>
  <si>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</si>
  <si>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</si>
  <si>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</si>
  <si>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</si>
  <si>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</si>
  <si>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</si>
  <si>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</si>
  <si>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</si>
  <si>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</si>
  <si>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</si>
  <si>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</si>
  <si>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</si>
  <si>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</si>
  <si>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</si>
  <si>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</si>
  <si>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</si>
  <si>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</si>
  <si>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</si>
  <si>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</si>
  <si>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</si>
  <si>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</si>
  <si>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</si>
  <si>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</si>
  <si>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</si>
  <si>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</si>
  <si>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</si>
  <si>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</si>
  <si>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</si>
  <si>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</si>
  <si>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</si>
  <si>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</si>
  <si>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</si>
  <si>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</si>
  <si>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</si>
  <si>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</si>
  <si>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</si>
  <si>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</si>
  <si>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</si>
  <si>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</si>
  <si>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</si>
  <si>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</si>
  <si>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</si>
  <si>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</si>
  <si>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</si>
  <si>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</si>
  <si>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</si>
  <si>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</si>
  <si>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</si>
  <si>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</si>
  <si>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</si>
  <si>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</si>
  <si>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</si>
  <si>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</si>
  <si>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</si>
  <si>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</si>
  <si>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</si>
  <si>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</si>
  <si>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</si>
  <si>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</si>
  <si>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</si>
  <si>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</si>
  <si>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</si>
  <si>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</si>
  <si>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</si>
  <si>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</si>
  <si>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</si>
  <si>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</si>
  <si>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</si>
  <si>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</si>
  <si>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</si>
  <si>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</si>
  <si>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</si>
  <si>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</si>
  <si>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</si>
  <si>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</si>
  <si>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</si>
  <si>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</si>
  <si>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</si>
  <si>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</si>
  <si>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</si>
  <si>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</si>
  <si>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</si>
  <si>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</si>
  <si>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</si>
  <si>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</si>
  <si>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</si>
  <si>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</si>
  <si>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</si>
  <si>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</si>
  <si>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</si>
  <si>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</si>
  <si>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</si>
  <si>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</si>
  <si>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</si>
  <si>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</si>
  <si>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</si>
  <si>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</si>
  <si>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</si>
  <si>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</si>
  <si>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</si>
  <si>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</si>
  <si>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</si>
  <si>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</si>
  <si>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</si>
  <si>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</si>
  <si>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</si>
  <si>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</si>
  <si>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</si>
  <si>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</si>
  <si>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</si>
  <si>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</si>
  <si>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</si>
  <si>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</si>
  <si>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</si>
  <si>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</si>
  <si>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</si>
  <si>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</si>
  <si>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</si>
  <si>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</si>
  <si>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</si>
  <si>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</si>
  <si>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</si>
  <si>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</si>
  <si>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</si>
  <si>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</si>
  <si>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</si>
  <si>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</si>
  <si>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</si>
  <si>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</si>
  <si>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</si>
  <si>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</si>
  <si>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</si>
  <si>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</si>
  <si>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</si>
  <si>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</si>
  <si>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</si>
  <si>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</si>
  <si>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</si>
  <si>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</si>
  <si>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</si>
  <si>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</si>
  <si>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</si>
  <si>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</si>
  <si>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</si>
  <si>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</si>
  <si>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</si>
  <si>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</si>
  <si>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</si>
  <si>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</si>
  <si>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</si>
  <si>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</si>
  <si>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</si>
  <si>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</si>
  <si>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</si>
  <si>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</si>
  <si>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</si>
  <si>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</si>
  <si>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</si>
  <si>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</si>
  <si>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</si>
  <si>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</si>
  <si>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</si>
  <si>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</si>
  <si>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</si>
  <si>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</si>
  <si>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</si>
  <si>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</si>
  <si>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</si>
  <si>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</si>
  <si>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</si>
  <si>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</si>
  <si>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</si>
  <si>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</si>
  <si>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</si>
  <si>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</si>
  <si>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</si>
  <si>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</si>
  <si>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</si>
  <si>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</si>
  <si>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</si>
  <si>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</si>
  <si>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</si>
  <si>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</si>
  <si>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</si>
  <si>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</si>
  <si>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</si>
  <si>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</si>
  <si>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</si>
  <si>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</si>
  <si>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</si>
  <si>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</si>
  <si>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</si>
  <si>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</si>
  <si>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</si>
  <si>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</si>
  <si>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</si>
  <si>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</si>
  <si>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</si>
  <si>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</si>
  <si>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</si>
  <si>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</si>
  <si>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</si>
  <si>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</si>
  <si>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</si>
  <si>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</si>
  <si>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</si>
  <si>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</si>
  <si>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</si>
  <si>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</si>
  <si>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</si>
  <si>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</si>
  <si>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</si>
  <si>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</si>
  <si>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</si>
  <si>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</si>
  <si>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</si>
  <si>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</si>
  <si>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</si>
  <si>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</si>
  <si>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</si>
  <si>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</si>
  <si>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</si>
  <si>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</si>
  <si>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</si>
  <si>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</si>
  <si>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</si>
  <si>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</si>
  <si>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</si>
  <si>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</si>
  <si>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</si>
  <si>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</si>
  <si>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</si>
  <si>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</si>
  <si>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</si>
  <si>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</si>
  <si>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</si>
  <si>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</si>
  <si>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</si>
  <si>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</si>
  <si>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</si>
  <si>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</si>
  <si>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</si>
  <si>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</si>
  <si>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</si>
  <si>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</si>
  <si>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</si>
  <si>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</si>
  <si>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</si>
  <si>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</si>
  <si>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</si>
  <si>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</si>
  <si>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</si>
  <si>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</si>
  <si>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</si>
  <si>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</si>
  <si>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</si>
  <si>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</si>
  <si>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</si>
  <si>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</si>
  <si>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</si>
  <si>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</si>
  <si>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</si>
  <si>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</si>
  <si>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</si>
  <si>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</si>
  <si>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</si>
  <si>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</si>
  <si>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</si>
  <si>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</si>
  <si>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</si>
  <si>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</si>
  <si>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</si>
  <si>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</si>
  <si>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</si>
  <si>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</si>
  <si>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</si>
  <si>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</si>
  <si>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</si>
  <si>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</si>
  <si>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</si>
  <si>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</si>
  <si>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</si>
  <si>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</si>
  <si>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</si>
  <si>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</si>
  <si>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</si>
  <si>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</si>
  <si>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</si>
  <si>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</si>
  <si>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</si>
  <si>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</si>
  <si>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</si>
  <si>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</si>
  <si>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</si>
  <si>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</si>
  <si>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</si>
  <si>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</si>
  <si>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</si>
  <si>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</si>
  <si>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</si>
  <si>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</si>
  <si>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</si>
  <si>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</si>
  <si>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</si>
  <si>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</si>
  <si>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</si>
  <si>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</si>
  <si>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</si>
  <si>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</si>
  <si>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</si>
  <si>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</si>
  <si>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</si>
  <si>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</si>
  <si>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</si>
  <si>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</si>
  <si>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</si>
  <si>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</si>
  <si>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</si>
  <si>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</si>
  <si>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</si>
  <si>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</si>
  <si>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</si>
  <si>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</si>
  <si>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</si>
  <si>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</si>
  <si>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</si>
  <si>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</si>
  <si>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</si>
  <si>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</si>
  <si>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</si>
  <si>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</si>
  <si>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</si>
  <si>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</si>
  <si>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</si>
  <si>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</si>
  <si>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</si>
  <si>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</si>
  <si>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</si>
  <si>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</si>
  <si>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</si>
  <si>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</si>
  <si>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</si>
  <si>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</si>
  <si>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</si>
  <si>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</si>
  <si>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</si>
  <si>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</si>
  <si>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</si>
  <si>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</si>
  <si>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</si>
  <si>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</si>
  <si>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</si>
  <si>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</si>
  <si>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</si>
  <si>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</si>
  <si>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</si>
  <si>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</si>
  <si>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</si>
  <si>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</si>
  <si>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</si>
  <si>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</si>
  <si>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</si>
  <si>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</si>
  <si>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</si>
  <si>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</si>
  <si>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</si>
  <si>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</si>
  <si>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</si>
  <si>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</si>
  <si>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</si>
  <si>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</si>
  <si>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</si>
  <si>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</si>
  <si>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</si>
  <si>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</si>
  <si>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</si>
  <si>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</si>
  <si>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</si>
  <si>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</si>
  <si>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</si>
  <si>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</si>
  <si>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</si>
  <si>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</si>
  <si>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</si>
  <si>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</si>
  <si>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</si>
  <si>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</si>
  <si>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</si>
  <si>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</si>
  <si>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</si>
  <si>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</si>
  <si>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</si>
  <si>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</si>
  <si>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</si>
  <si>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</si>
  <si>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</si>
  <si>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</si>
  <si>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</si>
  <si>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</si>
  <si>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</si>
  <si>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</si>
  <si>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</si>
  <si>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</si>
  <si>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</si>
  <si>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</si>
  <si>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</si>
  <si>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</si>
  <si>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</si>
  <si>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</si>
  <si>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</si>
  <si>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</si>
  <si>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</si>
  <si>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</si>
  <si>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</si>
  <si>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</si>
  <si>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</si>
  <si>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</si>
  <si>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</si>
  <si>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</si>
  <si>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</si>
  <si>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</si>
  <si>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</si>
  <si>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</si>
  <si>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</si>
  <si>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</si>
  <si>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</si>
  <si>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</si>
  <si>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</si>
  <si>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</si>
  <si>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</si>
  <si>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</si>
  <si>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</si>
  <si>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</si>
  <si>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</si>
  <si>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</si>
  <si>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</si>
  <si>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</si>
  <si>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</si>
  <si>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</si>
  <si>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</si>
  <si>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</si>
  <si>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</si>
  <si>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</si>
  <si>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</si>
  <si>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</si>
  <si>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</si>
  <si>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</si>
  <si>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</si>
  <si>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</si>
  <si>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</si>
  <si>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</si>
  <si>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</si>
  <si>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</si>
  <si>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</si>
  <si>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</si>
  <si>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</si>
  <si>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</si>
  <si>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</si>
  <si>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</si>
  <si>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</si>
  <si>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</si>
  <si>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</si>
  <si>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</si>
  <si>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</si>
  <si>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</si>
  <si>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</si>
  <si>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</si>
  <si>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</si>
  <si>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</si>
  <si>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</si>
  <si>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</si>
  <si>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</si>
  <si>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</si>
  <si>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</si>
  <si>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</si>
  <si>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</si>
  <si>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</si>
  <si>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</si>
  <si>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</si>
  <si>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</si>
  <si>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</si>
  <si>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</si>
  <si>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</si>
  <si>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</si>
  <si>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</si>
  <si>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</si>
  <si>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</si>
  <si>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</si>
  <si>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</si>
  <si>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</si>
  <si>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</si>
  <si>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</si>
  <si>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</si>
  <si>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</si>
  <si>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</si>
  <si>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</si>
  <si>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</si>
  <si>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</si>
  <si>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</si>
  <si>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</si>
  <si>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</si>
  <si>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</si>
  <si>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</si>
  <si>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</si>
  <si>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</si>
  <si>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</si>
  <si>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</si>
  <si>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</si>
  <si>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</si>
  <si>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</si>
  <si>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</si>
  <si>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</si>
  <si>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</si>
  <si>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</si>
  <si>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</si>
  <si>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</si>
  <si>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</si>
  <si>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</si>
  <si>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</si>
  <si>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</si>
  <si>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</si>
  <si>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</si>
  <si>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</si>
  <si>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</si>
  <si>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</si>
  <si>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</si>
  <si>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</si>
  <si>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</si>
  <si>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</si>
  <si>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</si>
  <si>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</si>
  <si>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</si>
  <si>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</si>
  <si>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</si>
  <si>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</si>
  <si>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</si>
  <si>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</si>
  <si>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</si>
  <si>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</si>
  <si>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</si>
  <si>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</si>
  <si>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</si>
  <si>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</si>
  <si>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</si>
  <si>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</si>
  <si>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</si>
  <si>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</si>
  <si>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</si>
  <si>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</si>
  <si>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</si>
  <si>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</si>
  <si>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</si>
  <si>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</si>
  <si>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</si>
  <si>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</si>
  <si>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</si>
  <si>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</si>
  <si>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</si>
  <si>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</si>
  <si>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</si>
  <si>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</si>
  <si>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</si>
  <si>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</si>
  <si>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</si>
  <si>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</si>
  <si>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</si>
  <si>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</si>
  <si>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</si>
  <si>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</si>
  <si>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</si>
  <si>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</si>
  <si>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</si>
  <si>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</si>
  <si>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</si>
  <si>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</si>
  <si>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</si>
  <si>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</si>
  <si>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</si>
  <si>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</si>
  <si>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</si>
  <si>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</si>
  <si>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</si>
  <si>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</si>
  <si>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</si>
  <si>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</si>
  <si>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</si>
  <si>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</si>
  <si>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</si>
  <si>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</si>
  <si>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</si>
  <si>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</si>
  <si>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</si>
  <si>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</si>
  <si>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</si>
  <si>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</si>
  <si>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</si>
  <si>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</si>
  <si>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</si>
  <si>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</si>
  <si>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</si>
  <si>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</si>
  <si>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</si>
  <si>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</si>
  <si>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</si>
  <si>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</si>
  <si>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</si>
  <si>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</si>
  <si>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</si>
  <si>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</si>
  <si>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</si>
  <si>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</si>
  <si>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</si>
  <si>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</si>
  <si>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</si>
  <si>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</si>
  <si>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</si>
  <si>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</si>
  <si>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</si>
  <si>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</si>
  <si>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</si>
  <si>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</si>
  <si>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</si>
  <si>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</si>
  <si>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</si>
  <si>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</si>
  <si>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</si>
  <si>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</si>
  <si>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</si>
  <si>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</si>
  <si>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</si>
  <si>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</si>
  <si>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</si>
  <si>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</si>
  <si>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</si>
  <si>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</si>
  <si>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</si>
  <si>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</si>
  <si>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</si>
  <si>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</si>
  <si>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</si>
  <si>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</si>
  <si>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</si>
  <si>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</si>
  <si>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</si>
  <si>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</si>
  <si>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</si>
  <si>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</si>
  <si>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</si>
  <si>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</si>
  <si>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</si>
  <si>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</si>
  <si>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</si>
  <si>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</si>
  <si>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</si>
  <si>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</si>
  <si>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</si>
  <si>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</si>
  <si>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</si>
  <si>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</si>
  <si>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</si>
  <si>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</si>
  <si>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</si>
  <si>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</si>
  <si>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</si>
  <si>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</si>
  <si>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</si>
  <si>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</si>
  <si>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</si>
  <si>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</si>
  <si>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</si>
  <si>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</si>
  <si>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</si>
  <si>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</si>
  <si>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</si>
  <si>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</si>
  <si>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</si>
  <si>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</si>
  <si>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</si>
  <si>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</si>
  <si>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</si>
  <si>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</si>
  <si>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</si>
  <si>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</si>
  <si>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</si>
  <si>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</si>
  <si>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</si>
  <si>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</si>
  <si>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</si>
  <si>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</si>
  <si>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</si>
  <si>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</si>
  <si>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</si>
  <si>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</si>
  <si>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</si>
  <si>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</si>
  <si>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</si>
  <si>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</si>
  <si>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</si>
  <si>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</si>
  <si>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</si>
  <si>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</si>
  <si>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</si>
  <si>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</si>
  <si>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</si>
  <si>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</si>
  <si>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</si>
  <si>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</si>
  <si>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</si>
  <si>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</si>
  <si>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</si>
  <si>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</si>
  <si>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</si>
  <si>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</si>
  <si>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</si>
  <si>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</si>
  <si>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</si>
  <si>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</si>
  <si>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</si>
  <si>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</si>
  <si>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</si>
  <si>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</si>
  <si>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</si>
  <si>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</si>
  <si>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</si>
  <si>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</si>
  <si>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</si>
  <si>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</si>
  <si>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</si>
  <si>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</si>
  <si>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</si>
  <si>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</si>
  <si>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</si>
  <si>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</si>
  <si>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</si>
  <si>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</si>
  <si>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</si>
  <si>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</si>
  <si>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</si>
  <si>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</si>
  <si>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</si>
  <si>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</si>
  <si>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</si>
  <si>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</si>
  <si>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</si>
  <si>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</si>
  <si>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</si>
  <si>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</si>
  <si>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</si>
  <si>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</si>
  <si>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</si>
  <si>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</si>
  <si>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</si>
  <si>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</si>
  <si>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</si>
  <si>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</si>
  <si>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</si>
  <si>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</si>
  <si>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</si>
  <si>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</si>
  <si>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</si>
  <si>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</si>
  <si>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</si>
  <si>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</si>
  <si>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</si>
  <si>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</si>
  <si>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</si>
  <si>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</si>
  <si>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</si>
  <si>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</si>
  <si>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</si>
  <si>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</si>
  <si>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</si>
  <si>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</si>
  <si>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</si>
  <si>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</si>
  <si>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</si>
  <si>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</si>
  <si>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</si>
  <si>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</si>
  <si>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</si>
  <si>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</si>
  <si>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</si>
  <si>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</si>
  <si>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</si>
  <si>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</si>
  <si>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</si>
  <si>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</si>
  <si>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</si>
  <si>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</si>
  <si>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</si>
  <si>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</si>
  <si>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</si>
  <si>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</si>
  <si>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</si>
  <si>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</si>
  <si>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</si>
  <si>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</si>
  <si>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</si>
  <si>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</si>
  <si>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</si>
  <si>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</si>
  <si>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</si>
  <si>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</si>
  <si>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</si>
  <si>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</si>
  <si>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</si>
  <si>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</si>
  <si>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</si>
  <si>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</si>
  <si>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</si>
  <si>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</si>
  <si>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</si>
  <si>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</si>
  <si>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</si>
  <si>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</si>
  <si>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</si>
  <si>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</si>
  <si>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</si>
  <si>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</si>
  <si>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</si>
  <si>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</si>
  <si>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</si>
  <si>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</si>
  <si>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</si>
  <si>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</si>
  <si>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</si>
  <si>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</si>
  <si>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</si>
  <si>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</si>
  <si>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</si>
  <si>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</si>
  <si>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</si>
  <si>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</si>
  <si>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</si>
  <si>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</si>
  <si>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</si>
  <si>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</si>
  <si>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</si>
  <si>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</si>
  <si>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</si>
  <si>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</si>
  <si>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</si>
  <si>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</si>
  <si>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</si>
  <si>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</si>
  <si>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</si>
  <si>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</si>
  <si>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</si>
  <si>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</si>
  <si>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</si>
  <si>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</si>
  <si>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</si>
  <si>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</si>
  <si>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</si>
  <si>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</si>
  <si>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</si>
  <si>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</si>
  <si>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</si>
  <si>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</si>
  <si>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</si>
  <si>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</si>
  <si>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</si>
  <si>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</si>
  <si>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</si>
  <si>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</si>
  <si>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</si>
  <si>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</si>
  <si>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</si>
  <si>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</si>
  <si>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</si>
  <si>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</si>
  <si>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</si>
  <si>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</si>
  <si>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</si>
  <si>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</si>
  <si>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</si>
  <si>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</si>
  <si>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</si>
  <si>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</si>
  <si>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</si>
  <si>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</si>
  <si>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</si>
  <si>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</si>
  <si>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</si>
  <si>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</si>
  <si>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</si>
  <si>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</si>
  <si>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</si>
  <si>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</si>
  <si>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</si>
  <si>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</si>
  <si>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</si>
  <si>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</si>
  <si>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</si>
  <si>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</si>
  <si>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</si>
  <si>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</si>
  <si>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</si>
  <si>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</si>
  <si>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</si>
  <si>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</si>
  <si>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</si>
  <si>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</si>
  <si>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</si>
  <si>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</si>
  <si>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</si>
  <si>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</si>
  <si>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</si>
  <si>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</si>
  <si>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</si>
  <si>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</si>
  <si>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</si>
  <si>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</si>
  <si>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</si>
  <si>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</si>
  <si>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</si>
  <si>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</si>
  <si>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</si>
  <si>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</si>
  <si>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</si>
  <si>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</si>
  <si>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</si>
  <si>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</si>
  <si>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</si>
  <si>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</si>
  <si>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</si>
  <si>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</si>
  <si>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</si>
  <si>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</si>
  <si>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</si>
  <si>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</si>
  <si>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</si>
  <si>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</si>
  <si>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</si>
  <si>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</si>
  <si>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</si>
  <si>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</si>
  <si>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</si>
  <si>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</si>
  <si>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</si>
  <si>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</si>
  <si>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</si>
  <si>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</si>
  <si>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</si>
  <si>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</si>
  <si>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</si>
  <si>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</si>
  <si>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</si>
  <si>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</si>
  <si>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</si>
  <si>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</si>
  <si>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</si>
  <si>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</si>
  <si>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</si>
  <si>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</si>
  <si>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</si>
  <si>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</si>
  <si>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</si>
  <si>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</si>
  <si>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</si>
  <si>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</si>
  <si>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</si>
  <si>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</si>
  <si>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</si>
  <si>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</si>
  <si>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</si>
  <si>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</si>
  <si>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</si>
  <si>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</si>
  <si>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</si>
  <si>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</si>
  <si>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</si>
  <si>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</si>
  <si>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</si>
  <si>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</si>
  <si>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</si>
  <si>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</si>
  <si>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</si>
  <si>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</si>
  <si>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</si>
  <si>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</si>
  <si>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</si>
  <si>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</si>
  <si>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</si>
  <si>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</si>
  <si>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</si>
  <si>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</si>
  <si>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</si>
  <si>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</si>
  <si>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</si>
  <si>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</si>
  <si>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</si>
  <si>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</si>
  <si>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</si>
  <si>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</si>
  <si>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</si>
  <si>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</si>
  <si>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</si>
  <si>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</si>
  <si>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</si>
  <si>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</si>
  <si>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</si>
  <si>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</si>
  <si>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</si>
  <si>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</si>
  <si>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</si>
  <si>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</si>
  <si>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</si>
  <si>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</si>
  <si>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</si>
  <si>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</si>
  <si>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</si>
  <si>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</si>
  <si>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</si>
  <si>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</si>
  <si>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</si>
  <si>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</si>
  <si>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</si>
  <si>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</si>
  <si>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</si>
  <si>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</si>
  <si>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</si>
  <si>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</si>
  <si>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</si>
  <si>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</si>
  <si>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</si>
  <si>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</si>
  <si>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</si>
  <si>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</si>
  <si>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</si>
  <si>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</si>
  <si>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</si>
  <si>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</si>
  <si>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</si>
  <si>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</si>
  <si>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</si>
  <si>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</si>
  <si>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</si>
  <si>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</si>
  <si>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</si>
  <si>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</si>
  <si>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</si>
  <si>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</si>
  <si>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</si>
  <si>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</si>
  <si>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</si>
  <si>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</si>
  <si>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</si>
  <si>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</si>
  <si>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</si>
  <si>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</si>
  <si>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</si>
  <si>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</si>
  <si>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</si>
  <si>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</si>
  <si>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</si>
  <si>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</si>
  <si>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</si>
  <si>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</si>
  <si>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</si>
  <si>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</si>
  <si>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</si>
  <si>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</si>
  <si>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</si>
  <si>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</si>
  <si>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</si>
  <si>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</si>
  <si>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</si>
  <si>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</si>
  <si>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</si>
  <si>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</si>
  <si>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</si>
  <si>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</si>
  <si>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</si>
  <si>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</si>
  <si>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</si>
  <si>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</si>
  <si>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</si>
  <si>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</si>
  <si>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</si>
  <si>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</si>
  <si>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</si>
  <si>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</si>
  <si>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</si>
  <si>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</si>
  <si>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</si>
  <si>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</si>
  <si>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</si>
  <si>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</si>
  <si>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</si>
  <si>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</si>
  <si>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</si>
  <si>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</si>
  <si>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</si>
  <si>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</si>
  <si>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</si>
  <si>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</si>
  <si>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</si>
  <si>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</si>
  <si>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</si>
  <si>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</si>
  <si>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</si>
  <si>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</si>
  <si>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</si>
  <si>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</si>
  <si>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</si>
  <si>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</si>
  <si>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</si>
  <si>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</si>
  <si>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</si>
  <si>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</si>
  <si>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</si>
  <si>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</si>
  <si>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</si>
  <si>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</si>
  <si>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</si>
  <si>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</si>
  <si>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</si>
  <si>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</si>
  <si>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</si>
  <si>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</si>
  <si>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</si>
  <si>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</si>
  <si>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</si>
  <si>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</si>
  <si>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</si>
  <si>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</si>
  <si>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</si>
  <si>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</si>
  <si>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</si>
  <si>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</si>
  <si>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</si>
  <si>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</si>
  <si>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</si>
  <si>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</si>
  <si>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</si>
  <si>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</si>
  <si>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</si>
  <si>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</si>
  <si>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</si>
  <si>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</si>
  <si>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</si>
  <si>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</si>
  <si>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</si>
  <si>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</si>
  <si>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</si>
  <si>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</si>
  <si>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</si>
  <si>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</si>
  <si>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</si>
  <si>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</si>
  <si>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</si>
  <si>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</si>
  <si>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</si>
  <si>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</si>
  <si>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</si>
  <si>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</si>
  <si>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</si>
  <si>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</si>
  <si>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</si>
  <si>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</si>
  <si>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</si>
  <si>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</si>
  <si>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</si>
  <si>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</si>
  <si>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</si>
  <si>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</si>
  <si>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</si>
  <si>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</si>
  <si>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</si>
  <si>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</si>
  <si>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</si>
  <si>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</si>
  <si>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</si>
  <si>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</si>
  <si>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</si>
  <si>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</si>
  <si>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</si>
  <si>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</si>
  <si>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</si>
  <si>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</si>
  <si>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</si>
  <si>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</si>
  <si>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</si>
  <si>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</si>
  <si>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</si>
  <si>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</si>
  <si>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</si>
  <si>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</si>
  <si>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</si>
  <si>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</si>
  <si>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</si>
  <si>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</si>
  <si>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</si>
  <si>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</si>
  <si>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</si>
  <si>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</si>
  <si>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</si>
  <si>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</si>
  <si>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</si>
  <si>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</si>
  <si>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</si>
  <si>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</si>
  <si>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</si>
  <si>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</si>
  <si>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</si>
  <si>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</si>
  <si>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</si>
  <si>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</si>
  <si>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</si>
  <si>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</si>
  <si>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</si>
  <si>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</si>
  <si>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</si>
  <si>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</si>
  <si>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</si>
  <si>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</si>
  <si>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</si>
  <si>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</si>
  <si>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</si>
  <si>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</si>
  <si>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</si>
  <si>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</si>
  <si>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</si>
  <si>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</si>
  <si>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</si>
  <si>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</si>
  <si>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</si>
  <si>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</si>
  <si>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</si>
  <si>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</si>
  <si>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</si>
  <si>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</si>
  <si>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</si>
  <si>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</si>
  <si>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</si>
  <si>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</si>
  <si>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</si>
  <si>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</si>
  <si>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</si>
  <si>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</si>
  <si>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</si>
  <si>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</si>
  <si>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</si>
  <si>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</si>
  <si>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</si>
  <si>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</si>
  <si>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</si>
  <si>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</si>
  <si>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</si>
  <si>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</si>
  <si>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</si>
  <si>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</si>
  <si>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</si>
  <si>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</si>
  <si>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</si>
  <si>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</si>
  <si>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</si>
  <si>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</si>
  <si>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</si>
  <si>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</si>
  <si>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</si>
  <si>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</si>
  <si>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</si>
  <si>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</si>
  <si>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</si>
  <si>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</si>
  <si>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</si>
  <si>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</si>
  <si>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</si>
  <si>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</si>
  <si>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</si>
  <si>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</si>
  <si>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</si>
  <si>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</si>
  <si>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</si>
  <si>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</si>
  <si>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</si>
  <si>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</si>
  <si>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</si>
  <si>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</si>
  <si>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</si>
  <si>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</si>
  <si>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</si>
  <si>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</si>
  <si>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</si>
  <si>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</si>
  <si>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</si>
  <si>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</si>
  <si>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</si>
  <si>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</si>
  <si>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</si>
  <si>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</si>
  <si>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</si>
  <si>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</si>
  <si>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</si>
  <si>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</si>
  <si>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</si>
  <si>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</si>
  <si>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</si>
  <si>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</si>
  <si>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</si>
  <si>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</si>
  <si>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</si>
  <si>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</si>
  <si>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</si>
  <si>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</si>
  <si>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</si>
  <si>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</si>
  <si>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</si>
  <si>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</si>
  <si>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</si>
  <si>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</si>
  <si>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</si>
  <si>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</si>
  <si>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</si>
  <si>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</si>
  <si>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</si>
  <si>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</si>
  <si>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</si>
  <si>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</si>
  <si>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</si>
  <si>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</si>
  <si>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</si>
  <si>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</si>
  <si>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</si>
  <si>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</si>
  <si>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</si>
  <si>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</si>
  <si>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</si>
  <si>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</si>
  <si>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</si>
  <si>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</si>
  <si>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</si>
  <si>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</si>
  <si>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</si>
  <si>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</si>
  <si>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</si>
  <si>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</si>
  <si>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</si>
  <si>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</si>
  <si>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</si>
  <si>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</si>
  <si>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</si>
  <si>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</si>
  <si>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</si>
  <si>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</si>
  <si>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</si>
  <si>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</si>
  <si>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</si>
  <si>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</si>
  <si>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</si>
  <si>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</si>
  <si>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</si>
  <si>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</si>
  <si>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</si>
  <si>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</si>
  <si>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</si>
  <si>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</si>
  <si>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</si>
  <si>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</si>
  <si>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</si>
  <si>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</si>
  <si>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</si>
  <si>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</si>
  <si>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</si>
  <si>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</si>
  <si>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</si>
  <si>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</si>
  <si>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</si>
  <si>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</si>
  <si>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</si>
  <si>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</si>
  <si>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</si>
  <si>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</si>
  <si>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</si>
  <si>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</si>
  <si>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</si>
  <si>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</si>
  <si>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</si>
  <si>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</si>
  <si>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</si>
  <si>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</si>
  <si>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</si>
  <si>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</si>
  <si>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</si>
  <si>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</si>
  <si>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</si>
  <si>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</si>
  <si>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</si>
  <si>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</si>
  <si>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</si>
  <si>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</si>
  <si>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</si>
  <si>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</si>
  <si>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</si>
  <si>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</si>
  <si>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</si>
  <si>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</si>
  <si>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</si>
  <si>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</si>
  <si>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</si>
  <si>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</si>
  <si>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</si>
  <si>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</si>
  <si>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</si>
  <si>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</si>
  <si>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</si>
  <si>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</si>
  <si>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</si>
  <si>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</si>
  <si>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</si>
  <si>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</si>
  <si>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</si>
  <si>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</si>
  <si>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</si>
  <si>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</si>
  <si>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</si>
  <si>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</si>
  <si>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</si>
  <si>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</si>
  <si>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</si>
  <si>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</si>
  <si>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</si>
  <si>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</si>
  <si>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</si>
  <si>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</si>
  <si>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</si>
  <si>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</si>
  <si>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</si>
  <si>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</si>
  <si>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</si>
  <si>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</si>
  <si>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</si>
  <si>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</si>
  <si>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</si>
  <si>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</si>
  <si>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</si>
  <si>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</si>
  <si>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</si>
  <si>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</si>
  <si>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</si>
  <si>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</si>
  <si>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</si>
  <si>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</si>
  <si>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</si>
  <si>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</si>
  <si>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</si>
  <si>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</si>
  <si>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</si>
  <si>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</si>
  <si>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</si>
  <si>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</si>
  <si>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</si>
  <si>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</si>
  <si>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</si>
  <si>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</si>
  <si>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</si>
  <si>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</si>
  <si>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</si>
  <si>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</si>
  <si>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</si>
  <si>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</si>
  <si>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</si>
  <si>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</si>
  <si>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</si>
  <si>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</si>
  <si>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</si>
  <si>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</si>
  <si>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</si>
  <si>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</si>
  <si>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</si>
  <si>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</si>
  <si>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</si>
  <si>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</si>
  <si>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</si>
  <si>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</si>
  <si>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</si>
  <si>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</si>
  <si>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</si>
  <si>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</si>
  <si>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</si>
  <si>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</si>
  <si>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</si>
  <si>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</si>
  <si>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</si>
  <si>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</si>
  <si>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</si>
  <si>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</si>
  <si>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</si>
  <si>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</si>
  <si>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</si>
  <si>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</si>
  <si>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</si>
  <si>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</si>
  <si>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</si>
  <si>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</si>
  <si>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</si>
  <si>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</si>
  <si>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</si>
  <si>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</si>
  <si>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</si>
  <si>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</si>
  <si>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</si>
  <si>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</si>
  <si>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</si>
  <si>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</si>
  <si>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</si>
  <si>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</si>
  <si>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</si>
  <si>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</si>
  <si>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</si>
  <si>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</si>
  <si>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</si>
  <si>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</si>
  <si>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</si>
  <si>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</si>
  <si>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</si>
  <si>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</si>
  <si>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</si>
  <si>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</si>
  <si>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</si>
  <si>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</si>
  <si>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</si>
  <si>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</si>
  <si>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</si>
  <si>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</si>
  <si>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</si>
  <si>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</si>
  <si>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</si>
  <si>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</si>
  <si>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</si>
  <si>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</si>
  <si>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</si>
  <si>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</si>
  <si>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</si>
  <si>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</si>
  <si>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</si>
  <si>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</si>
  <si>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</si>
  <si>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</si>
  <si>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</si>
  <si>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</si>
  <si>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</si>
  <si>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</si>
  <si>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</si>
  <si>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</si>
  <si>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</si>
  <si>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</si>
  <si>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</si>
  <si>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</si>
  <si>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</si>
  <si>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</si>
  <si>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</si>
  <si>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</si>
  <si>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</si>
  <si>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</si>
  <si>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</si>
  <si>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</si>
  <si>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</si>
  <si>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</si>
  <si>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</si>
  <si>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</si>
  <si>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</si>
  <si>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</si>
  <si>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</si>
  <si>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</si>
  <si>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</si>
  <si>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</si>
  <si>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</si>
  <si>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</si>
  <si>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</si>
  <si>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</si>
  <si>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</si>
  <si>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</si>
  <si>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</si>
  <si>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</si>
  <si>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</si>
  <si>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</si>
  <si>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</si>
  <si>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</si>
  <si>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</si>
  <si>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</si>
  <si>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</si>
  <si>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</si>
  <si>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</si>
  <si>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</si>
  <si>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</si>
  <si>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</si>
  <si>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</si>
  <si>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</si>
  <si>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</si>
  <si>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</si>
  <si>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</si>
  <si>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</si>
  <si>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</si>
  <si>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</si>
  <si>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</si>
  <si>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</si>
  <si>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</si>
  <si>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</si>
  <si>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</si>
  <si>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</si>
  <si>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</si>
  <si>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</si>
  <si>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</si>
  <si>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</si>
  <si>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</si>
  <si>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</si>
  <si>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</si>
  <si>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</si>
  <si>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</si>
  <si>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</si>
  <si>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</si>
  <si>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</si>
  <si>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</si>
  <si>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</si>
  <si>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</si>
  <si>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</si>
  <si>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</si>
  <si>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</si>
  <si>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</si>
  <si>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</si>
  <si>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</si>
  <si>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</si>
  <si>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</si>
  <si>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</si>
  <si>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</si>
  <si>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</si>
  <si>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</si>
  <si>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</si>
  <si>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</si>
  <si>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</si>
  <si>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</si>
  <si>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</si>
  <si>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</si>
  <si>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</si>
  <si>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</si>
  <si>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</si>
  <si>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</si>
  <si>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</si>
  <si>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</si>
  <si>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</si>
  <si>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</si>
  <si>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</si>
  <si>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</si>
  <si>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</si>
  <si>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</si>
  <si>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</si>
  <si>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</si>
  <si>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</si>
  <si>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</si>
  <si>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</si>
  <si>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</si>
  <si>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</si>
  <si>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</si>
  <si>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</si>
  <si>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</si>
  <si>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</si>
  <si>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</si>
  <si>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</si>
  <si>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</si>
  <si>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</si>
  <si>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</si>
  <si>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</si>
  <si>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</si>
  <si>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</si>
  <si>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</si>
  <si>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</si>
  <si>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</si>
  <si>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</si>
  <si>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</si>
  <si>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</si>
  <si>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</si>
  <si>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</si>
  <si>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</si>
  <si>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</si>
  <si>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</si>
  <si>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</si>
  <si>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</si>
  <si>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</si>
  <si>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</si>
  <si>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</si>
  <si>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</si>
  <si>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</si>
  <si>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</si>
  <si>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</si>
  <si>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</si>
  <si>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</si>
  <si>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</si>
  <si>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</si>
  <si>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</si>
  <si>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</si>
  <si>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</si>
  <si>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</si>
  <si>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</si>
  <si>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</si>
  <si>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</si>
  <si>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</si>
  <si>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</si>
  <si>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</si>
  <si>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</si>
  <si>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</si>
  <si>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</si>
  <si>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</si>
  <si>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</si>
  <si>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</si>
  <si>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</si>
  <si>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</si>
  <si>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</si>
  <si>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</si>
  <si>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</si>
  <si>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</si>
  <si>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</si>
  <si>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</si>
  <si>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</si>
  <si>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</si>
  <si>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</si>
  <si>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</si>
  <si>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</si>
  <si>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</si>
  <si>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</si>
  <si>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</si>
  <si>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</si>
  <si>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</si>
  <si>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</si>
  <si>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</si>
  <si>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</si>
  <si>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</si>
  <si>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</si>
  <si>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</si>
  <si>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</si>
  <si>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</si>
  <si>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</si>
  <si>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</si>
  <si>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</si>
  <si>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</si>
  <si>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</si>
  <si>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</si>
  <si>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</si>
  <si>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</si>
  <si>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</si>
  <si>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</si>
  <si>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</si>
  <si>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</si>
  <si>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</si>
  <si>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</si>
  <si>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</si>
  <si>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</si>
  <si>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</si>
  <si>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</si>
  <si>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</si>
  <si>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</si>
  <si>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</si>
  <si>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</si>
  <si>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</si>
  <si>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</si>
  <si>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</si>
  <si>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</si>
  <si>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</si>
  <si>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</si>
  <si>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</si>
  <si>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</si>
  <si>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</si>
  <si>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</si>
  <si>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</si>
  <si>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</si>
  <si>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</si>
  <si>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</si>
  <si>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</si>
  <si>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</si>
  <si>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</si>
  <si>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</si>
  <si>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</si>
  <si>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</si>
  <si>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</si>
  <si>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</si>
  <si>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</si>
  <si>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</si>
  <si>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</si>
  <si>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</si>
  <si>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</si>
  <si>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</si>
  <si>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</si>
  <si>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</si>
  <si>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</si>
  <si>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</si>
  <si>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</si>
  <si>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</si>
  <si>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</si>
  <si>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</si>
  <si>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</si>
  <si>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</si>
  <si>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</si>
  <si>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</si>
  <si>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</si>
  <si>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</si>
  <si>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</si>
  <si>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</si>
  <si>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</si>
  <si>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</si>
  <si>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</si>
  <si>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</si>
  <si>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</si>
  <si>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</si>
  <si>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</si>
  <si>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</si>
  <si>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</si>
  <si>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</si>
  <si>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</si>
  <si>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</si>
  <si>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</si>
  <si>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</si>
  <si>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</si>
  <si>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</si>
  <si>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</si>
  <si>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</si>
  <si>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</si>
  <si>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</si>
  <si>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</si>
  <si>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</si>
  <si>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</si>
  <si>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</si>
  <si>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</si>
  <si>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</si>
  <si>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</si>
  <si>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</si>
  <si>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</si>
  <si>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</si>
  <si>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</si>
  <si>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</si>
  <si>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</si>
  <si>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</si>
  <si>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</si>
  <si>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</si>
  <si>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</si>
  <si>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</si>
  <si>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</si>
  <si>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</si>
  <si>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</si>
  <si>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</si>
  <si>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</si>
  <si>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</si>
  <si>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</si>
  <si>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</si>
  <si>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</si>
  <si>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</si>
  <si>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</si>
  <si>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</si>
  <si>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</si>
  <si>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</si>
  <si>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</si>
  <si>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</si>
  <si>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</si>
  <si>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</si>
  <si>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</si>
  <si>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</si>
  <si>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</si>
  <si>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</si>
  <si>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</si>
  <si>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</si>
  <si>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</si>
  <si>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</si>
  <si>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</si>
  <si>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</si>
  <si>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</si>
  <si>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</si>
  <si>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</si>
  <si>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</si>
  <si>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</si>
  <si>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</si>
  <si>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</si>
  <si>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</si>
  <si>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</si>
  <si>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</si>
  <si>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</si>
  <si>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</si>
  <si>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</si>
  <si>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</si>
  <si>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</si>
  <si>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</si>
  <si>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</si>
  <si>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</si>
  <si>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</si>
  <si>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</si>
  <si>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</si>
  <si>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</si>
  <si>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</si>
  <si>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</si>
  <si>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</si>
  <si>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</si>
  <si>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</si>
  <si>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</si>
  <si>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</si>
  <si>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</si>
  <si>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</si>
  <si>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</si>
  <si>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</si>
  <si>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</si>
  <si>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</si>
  <si>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</si>
  <si>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</si>
  <si>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</si>
  <si>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</si>
  <si>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</si>
  <si>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</si>
  <si>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</si>
  <si>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</si>
  <si>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</si>
  <si>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</si>
  <si>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</si>
  <si>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</si>
  <si>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</si>
  <si>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</si>
  <si>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</si>
  <si>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</si>
  <si>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</si>
  <si>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</si>
  <si>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</si>
  <si>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</si>
  <si>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</si>
  <si>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</si>
  <si>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</si>
  <si>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</si>
  <si>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</si>
  <si>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</si>
  <si>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</si>
  <si>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</si>
  <si>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</si>
  <si>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</si>
  <si>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</si>
  <si>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</si>
  <si>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</si>
  <si>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</si>
  <si>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</si>
  <si>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</si>
  <si>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</si>
  <si>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</si>
  <si>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</si>
  <si>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</si>
  <si>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</si>
  <si>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</si>
  <si>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</si>
  <si>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</si>
  <si>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</si>
  <si>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</si>
  <si>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</si>
  <si>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</si>
  <si>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</si>
  <si>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</si>
  <si>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</si>
  <si>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</si>
  <si>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</si>
  <si>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</si>
  <si>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</si>
  <si>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</si>
  <si>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</si>
  <si>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</si>
  <si>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</si>
  <si>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</si>
  <si>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</si>
  <si>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</si>
  <si>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</si>
  <si>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</si>
  <si>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</si>
  <si>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</si>
  <si>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</si>
  <si>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</si>
  <si>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</si>
  <si>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</si>
  <si>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</si>
  <si>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</si>
  <si>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</si>
  <si>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</si>
  <si>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</si>
  <si>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</si>
  <si>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</si>
  <si>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</si>
  <si>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</si>
  <si>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</si>
  <si>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</si>
  <si>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</si>
  <si>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</si>
  <si>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</si>
  <si>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</si>
  <si>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</si>
  <si>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</si>
  <si>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</si>
  <si>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</si>
  <si>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</si>
  <si>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</si>
  <si>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</si>
  <si>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</si>
  <si>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</si>
  <si>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</si>
  <si>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</si>
  <si>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</si>
  <si>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</si>
  <si>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</si>
  <si>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</si>
  <si>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</si>
  <si>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</si>
  <si>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</si>
  <si>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</si>
  <si>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</si>
  <si>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</si>
  <si>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</si>
  <si>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</si>
  <si>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</si>
  <si>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</si>
  <si>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</si>
  <si>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</si>
  <si>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</si>
  <si>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</si>
  <si>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</si>
  <si>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</si>
  <si>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</si>
  <si>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</si>
  <si>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</si>
  <si>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</si>
  <si>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</si>
  <si>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</si>
  <si>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</si>
  <si>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</si>
  <si>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</si>
  <si>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</si>
  <si>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</si>
  <si>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</si>
  <si>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</si>
  <si>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</si>
  <si>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</si>
  <si>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</si>
  <si>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</si>
  <si>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</si>
  <si>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</si>
  <si>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</si>
  <si>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</si>
  <si>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</si>
  <si>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</si>
  <si>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</si>
  <si>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</si>
  <si>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</si>
  <si>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</si>
  <si>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</si>
  <si>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</si>
  <si>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</si>
  <si>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</si>
  <si>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</si>
  <si>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</si>
  <si>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</si>
  <si>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</si>
  <si>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</si>
  <si>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</si>
  <si>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</si>
  <si>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</si>
  <si>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</si>
  <si>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</si>
  <si>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</si>
  <si>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</si>
  <si>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</si>
  <si>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</si>
  <si>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</si>
  <si>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</si>
  <si>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</si>
  <si>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</si>
  <si>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</si>
  <si>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</si>
  <si>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</si>
  <si>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</si>
  <si>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</si>
  <si>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</si>
  <si>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</si>
  <si>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</si>
  <si>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</si>
  <si>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</si>
  <si>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</si>
  <si>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</si>
  <si>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</si>
  <si>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</si>
  <si>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</si>
  <si>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</si>
  <si>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</si>
  <si>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</si>
  <si>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</si>
  <si>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</si>
  <si>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</si>
  <si>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</si>
  <si>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</si>
  <si>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</si>
  <si>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</si>
  <si>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</si>
  <si>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</si>
  <si>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</si>
  <si>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</si>
  <si>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</si>
  <si>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</si>
  <si>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</si>
  <si>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</si>
  <si>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</si>
  <si>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</si>
  <si>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</si>
  <si>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</si>
  <si>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</si>
  <si>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</si>
  <si>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</si>
  <si>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</si>
  <si>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</si>
  <si>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</si>
  <si>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</si>
  <si>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</si>
  <si>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</si>
  <si>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</si>
  <si>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</si>
  <si>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</si>
  <si>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</si>
  <si>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</si>
  <si>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</si>
  <si>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</si>
  <si>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</si>
  <si>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</si>
  <si>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</si>
  <si>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</si>
  <si>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</si>
  <si>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</si>
  <si>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</si>
  <si>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</si>
  <si>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</si>
  <si>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</si>
  <si>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</si>
  <si>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</si>
  <si>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</si>
  <si>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</si>
  <si>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</si>
  <si>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</si>
  <si>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</si>
  <si>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</si>
  <si>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</si>
  <si>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</si>
  <si>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</si>
  <si>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</si>
  <si>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</si>
  <si>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</si>
  <si>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</si>
  <si>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</si>
  <si>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</si>
  <si>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</si>
  <si>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</si>
  <si>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</si>
  <si>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</si>
  <si>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</si>
  <si>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</si>
  <si>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</si>
  <si>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</si>
  <si>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</si>
  <si>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</si>
  <si>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</si>
  <si>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</si>
  <si>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</si>
  <si>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</si>
  <si>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</si>
  <si>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</si>
  <si>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</si>
  <si>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</si>
  <si>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</si>
  <si>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</si>
  <si>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</si>
  <si>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</si>
  <si>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</si>
  <si>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</si>
  <si>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</si>
  <si>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</si>
  <si>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</si>
  <si>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</si>
  <si>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</si>
  <si>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</si>
  <si>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</si>
  <si>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</si>
  <si>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</si>
  <si>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</si>
  <si>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</si>
  <si>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</si>
  <si>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</si>
  <si>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</si>
  <si>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</si>
  <si>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</si>
  <si>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</si>
  <si>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</si>
  <si>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</si>
  <si>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</si>
  <si>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</si>
  <si>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</si>
  <si>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</si>
  <si>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</si>
  <si>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</si>
  <si>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</si>
  <si>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</si>
  <si>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</si>
  <si>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</si>
  <si>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</si>
  <si>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</si>
  <si>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</si>
  <si>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</si>
  <si>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</si>
  <si>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</si>
  <si>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</si>
  <si>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</si>
  <si>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</si>
  <si>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</si>
  <si>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</si>
  <si>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</si>
  <si>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</si>
  <si>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</si>
  <si>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</si>
  <si>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Мейрамгазы Дамели</t>
  </si>
  <si>
    <t>Айболов Айсултан</t>
  </si>
  <si>
    <t>Коростелева София</t>
  </si>
  <si>
    <t>Плотникова Валерия</t>
  </si>
  <si>
    <t>Ахметов Алихан</t>
  </si>
  <si>
    <t>Толстоногова Алина</t>
  </si>
  <si>
    <t>Мячин Лев</t>
  </si>
  <si>
    <t>Турнаева Савина</t>
  </si>
  <si>
    <t>Алаберген Алана</t>
  </si>
  <si>
    <t xml:space="preserve"> Жанаскызы Айганым</t>
  </si>
  <si>
    <t>владеет навыками самообслуживания и ухода за одеждой частично</t>
  </si>
  <si>
    <t>не владеет навыками самообслуживания и ухода за одеждой:</t>
  </si>
  <si>
    <t xml:space="preserve"> пытается рассказать о себе и своей семье</t>
  </si>
  <si>
    <t>использует методы сравнивания</t>
  </si>
  <si>
    <t>пытается использовать методы сравнения</t>
  </si>
  <si>
    <t>не пытается использовать методы наложения</t>
  </si>
  <si>
    <t>2022-2023</t>
  </si>
  <si>
    <t>Группа:</t>
  </si>
  <si>
    <t>Радуга</t>
  </si>
  <si>
    <t>Период:</t>
  </si>
  <si>
    <t>Срок проведения:</t>
  </si>
  <si>
    <t>Токтарбаев Инсар</t>
  </si>
  <si>
    <t>Коханова Амелия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</si>
</sst>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18" fillId="0" borderId="0" xfId="0" applyFon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3153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0" t="s">
        <v>3154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5" t="s">
        <v>0</v>
      </c>
      <c r="B4" s="85" t="s">
        <v>321</v>
      </c>
      <c r="C4" s="87" t="s">
        <v>972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88"/>
      <c r="AM4" s="61" t="s">
        <v>974</v>
      </c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89"/>
      <c r="CC4" s="61" t="s">
        <v>974</v>
      </c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1" t="s">
        <v>977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2"/>
      <c r="EE4" s="58" t="s">
        <v>978</v>
      </c>
      <c r="EF4" s="59"/>
      <c r="EG4" s="59"/>
      <c r="EH4" s="59"/>
      <c r="EI4" s="59"/>
      <c r="EJ4" s="59"/>
      <c r="EK4" s="59"/>
      <c r="EL4" s="59"/>
      <c r="EM4" s="60"/>
      <c r="EN4" s="61" t="s">
        <v>978</v>
      </c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52" t="s">
        <v>980</v>
      </c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</row>
    <row r="5" spans="1:227" ht="15" customHeight="1" x14ac:dyDescent="0.3">
      <c r="A5" s="85"/>
      <c r="B5" s="85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7" t="s">
        <v>975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8"/>
      <c r="CC5" s="54" t="s">
        <v>976</v>
      </c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74"/>
      <c r="DA5" s="65" t="s">
        <v>48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6"/>
      <c r="EE5" s="55" t="s">
        <v>979</v>
      </c>
      <c r="EF5" s="56"/>
      <c r="EG5" s="56"/>
      <c r="EH5" s="56"/>
      <c r="EI5" s="56"/>
      <c r="EJ5" s="56"/>
      <c r="EK5" s="56"/>
      <c r="EL5" s="56"/>
      <c r="EM5" s="57"/>
      <c r="EN5" s="55" t="s">
        <v>59</v>
      </c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4" t="s">
        <v>981</v>
      </c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</row>
    <row r="6" spans="1:227" ht="10.199999999999999" hidden="1" customHeight="1" x14ac:dyDescent="0.3">
      <c r="A6" s="85"/>
      <c r="B6" s="8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5"/>
      <c r="B7" s="8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5"/>
      <c r="B8" s="8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5"/>
      <c r="B9" s="8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5"/>
      <c r="B10" s="8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5"/>
      <c r="B11" s="85"/>
      <c r="C11" s="80" t="s">
        <v>14</v>
      </c>
      <c r="D11" s="64" t="s">
        <v>2</v>
      </c>
      <c r="E11" s="64" t="s">
        <v>3</v>
      </c>
      <c r="F11" s="64" t="s">
        <v>22</v>
      </c>
      <c r="G11" s="64" t="s">
        <v>4</v>
      </c>
      <c r="H11" s="64" t="s">
        <v>5</v>
      </c>
      <c r="I11" s="64" t="s">
        <v>15</v>
      </c>
      <c r="J11" s="64" t="s">
        <v>6</v>
      </c>
      <c r="K11" s="64" t="s">
        <v>7</v>
      </c>
      <c r="L11" s="64" t="s">
        <v>23</v>
      </c>
      <c r="M11" s="64" t="s">
        <v>6</v>
      </c>
      <c r="N11" s="64" t="s">
        <v>7</v>
      </c>
      <c r="O11" s="64" t="s">
        <v>16</v>
      </c>
      <c r="P11" s="64" t="s">
        <v>8</v>
      </c>
      <c r="Q11" s="64" t="s">
        <v>1</v>
      </c>
      <c r="R11" s="64" t="s">
        <v>17</v>
      </c>
      <c r="S11" s="64" t="s">
        <v>3</v>
      </c>
      <c r="T11" s="64" t="s">
        <v>9</v>
      </c>
      <c r="U11" s="64" t="s">
        <v>24</v>
      </c>
      <c r="V11" s="64" t="s">
        <v>3</v>
      </c>
      <c r="W11" s="64" t="s">
        <v>9</v>
      </c>
      <c r="X11" s="73" t="s">
        <v>18</v>
      </c>
      <c r="Y11" s="79" t="s">
        <v>7</v>
      </c>
      <c r="Z11" s="80" t="s">
        <v>10</v>
      </c>
      <c r="AA11" s="64" t="s">
        <v>19</v>
      </c>
      <c r="AB11" s="64" t="s">
        <v>11</v>
      </c>
      <c r="AC11" s="64" t="s">
        <v>12</v>
      </c>
      <c r="AD11" s="64" t="s">
        <v>20</v>
      </c>
      <c r="AE11" s="64" t="s">
        <v>1</v>
      </c>
      <c r="AF11" s="64" t="s">
        <v>2</v>
      </c>
      <c r="AG11" s="64" t="s">
        <v>21</v>
      </c>
      <c r="AH11" s="64" t="s">
        <v>9</v>
      </c>
      <c r="AI11" s="64" t="s">
        <v>4</v>
      </c>
      <c r="AJ11" s="64" t="s">
        <v>25</v>
      </c>
      <c r="AK11" s="64" t="s">
        <v>13</v>
      </c>
      <c r="AL11" s="64" t="s">
        <v>6</v>
      </c>
      <c r="AM11" s="64" t="s">
        <v>26</v>
      </c>
      <c r="AN11" s="64"/>
      <c r="AO11" s="64"/>
      <c r="AP11" s="73" t="s">
        <v>27</v>
      </c>
      <c r="AQ11" s="79"/>
      <c r="AR11" s="80"/>
      <c r="AS11" s="73" t="s">
        <v>28</v>
      </c>
      <c r="AT11" s="79"/>
      <c r="AU11" s="80"/>
      <c r="AV11" s="64" t="s">
        <v>29</v>
      </c>
      <c r="AW11" s="64"/>
      <c r="AX11" s="64"/>
      <c r="AY11" s="64" t="s">
        <v>30</v>
      </c>
      <c r="AZ11" s="64"/>
      <c r="BA11" s="64"/>
      <c r="BB11" s="64" t="s">
        <v>31</v>
      </c>
      <c r="BC11" s="64"/>
      <c r="BD11" s="64"/>
      <c r="BE11" s="53" t="s">
        <v>32</v>
      </c>
      <c r="BF11" s="53"/>
      <c r="BG11" s="53"/>
      <c r="BH11" s="64" t="s">
        <v>33</v>
      </c>
      <c r="BI11" s="64"/>
      <c r="BJ11" s="64"/>
      <c r="BK11" s="64" t="s">
        <v>34</v>
      </c>
      <c r="BL11" s="64"/>
      <c r="BM11" s="64"/>
      <c r="BN11" s="64" t="s">
        <v>35</v>
      </c>
      <c r="BO11" s="64"/>
      <c r="BP11" s="64"/>
      <c r="BQ11" s="64" t="s">
        <v>36</v>
      </c>
      <c r="BR11" s="64"/>
      <c r="BS11" s="64"/>
      <c r="BT11" s="64" t="s">
        <v>37</v>
      </c>
      <c r="BU11" s="64"/>
      <c r="BV11" s="64"/>
      <c r="BW11" s="75" t="s">
        <v>38</v>
      </c>
      <c r="BX11" s="75"/>
      <c r="BY11" s="75"/>
      <c r="BZ11" s="75" t="s">
        <v>39</v>
      </c>
      <c r="CA11" s="75"/>
      <c r="CB11" s="76"/>
      <c r="CC11" s="64" t="s">
        <v>40</v>
      </c>
      <c r="CD11" s="64"/>
      <c r="CE11" s="64"/>
      <c r="CF11" s="64" t="s">
        <v>41</v>
      </c>
      <c r="CG11" s="64"/>
      <c r="CH11" s="64"/>
      <c r="CI11" s="53" t="s">
        <v>42</v>
      </c>
      <c r="CJ11" s="53"/>
      <c r="CK11" s="53"/>
      <c r="CL11" s="64" t="s">
        <v>43</v>
      </c>
      <c r="CM11" s="64"/>
      <c r="CN11" s="64"/>
      <c r="CO11" s="64" t="s">
        <v>44</v>
      </c>
      <c r="CP11" s="64"/>
      <c r="CQ11" s="64"/>
      <c r="CR11" s="64" t="s">
        <v>45</v>
      </c>
      <c r="CS11" s="64"/>
      <c r="CT11" s="64"/>
      <c r="CU11" s="64" t="s">
        <v>46</v>
      </c>
      <c r="CV11" s="64"/>
      <c r="CW11" s="64"/>
      <c r="CX11" s="64" t="s">
        <v>47</v>
      </c>
      <c r="CY11" s="64"/>
      <c r="CZ11" s="73"/>
      <c r="DA11" s="63" t="s">
        <v>323</v>
      </c>
      <c r="DB11" s="67"/>
      <c r="DC11" s="68"/>
      <c r="DD11" s="63" t="s">
        <v>324</v>
      </c>
      <c r="DE11" s="67"/>
      <c r="DF11" s="68"/>
      <c r="DG11" s="63" t="s">
        <v>325</v>
      </c>
      <c r="DH11" s="67"/>
      <c r="DI11" s="68"/>
      <c r="DJ11" s="53" t="s">
        <v>326</v>
      </c>
      <c r="DK11" s="53"/>
      <c r="DL11" s="53"/>
      <c r="DM11" s="53" t="s">
        <v>327</v>
      </c>
      <c r="DN11" s="53"/>
      <c r="DO11" s="53"/>
      <c r="DP11" s="53" t="s">
        <v>328</v>
      </c>
      <c r="DQ11" s="53"/>
      <c r="DR11" s="53"/>
      <c r="DS11" s="53" t="s">
        <v>329</v>
      </c>
      <c r="DT11" s="53"/>
      <c r="DU11" s="53"/>
      <c r="DV11" s="53" t="s">
        <v>330</v>
      </c>
      <c r="DW11" s="53"/>
      <c r="DX11" s="53"/>
      <c r="DY11" s="53" t="s">
        <v>331</v>
      </c>
      <c r="DZ11" s="53"/>
      <c r="EA11" s="53"/>
      <c r="EB11" s="63" t="s">
        <v>332</v>
      </c>
      <c r="EC11" s="67"/>
      <c r="ED11" s="67"/>
      <c r="EE11" s="53" t="s">
        <v>49</v>
      </c>
      <c r="EF11" s="53"/>
      <c r="EG11" s="53"/>
      <c r="EH11" s="53" t="s">
        <v>50</v>
      </c>
      <c r="EI11" s="53"/>
      <c r="EJ11" s="53"/>
      <c r="EK11" s="53" t="s">
        <v>51</v>
      </c>
      <c r="EL11" s="53"/>
      <c r="EM11" s="53"/>
      <c r="EN11" s="53" t="s">
        <v>52</v>
      </c>
      <c r="EO11" s="53"/>
      <c r="EP11" s="53"/>
      <c r="EQ11" s="53" t="s">
        <v>53</v>
      </c>
      <c r="ER11" s="53"/>
      <c r="ES11" s="53"/>
      <c r="ET11" s="53" t="s">
        <v>54</v>
      </c>
      <c r="EU11" s="53"/>
      <c r="EV11" s="53"/>
      <c r="EW11" s="53" t="s">
        <v>55</v>
      </c>
      <c r="EX11" s="53"/>
      <c r="EY11" s="53"/>
      <c r="EZ11" s="53" t="s">
        <v>56</v>
      </c>
      <c r="FA11" s="53"/>
      <c r="FB11" s="53"/>
      <c r="FC11" s="53" t="s">
        <v>57</v>
      </c>
      <c r="FD11" s="53"/>
      <c r="FE11" s="53"/>
      <c r="FF11" s="53" t="s">
        <v>58</v>
      </c>
      <c r="FG11" s="53"/>
      <c r="FH11" s="53"/>
      <c r="FI11" s="53" t="s">
        <v>333</v>
      </c>
      <c r="FJ11" s="53"/>
      <c r="FK11" s="53"/>
      <c r="FL11" s="53" t="s">
        <v>334</v>
      </c>
      <c r="FM11" s="53"/>
      <c r="FN11" s="53"/>
      <c r="FO11" s="53" t="s">
        <v>335</v>
      </c>
      <c r="FP11" s="53"/>
      <c r="FQ11" s="53"/>
      <c r="FR11" s="53" t="s">
        <v>336</v>
      </c>
      <c r="FS11" s="53"/>
      <c r="FT11" s="63"/>
      <c r="FU11" s="53" t="s">
        <v>337</v>
      </c>
      <c r="FV11" s="53"/>
      <c r="FW11" s="53"/>
      <c r="FX11" s="53" t="s">
        <v>338</v>
      </c>
      <c r="FY11" s="53"/>
      <c r="FZ11" s="53"/>
      <c r="GA11" s="53" t="s">
        <v>339</v>
      </c>
      <c r="GB11" s="53"/>
      <c r="GC11" s="53"/>
      <c r="GD11" s="53" t="s">
        <v>340</v>
      </c>
      <c r="GE11" s="53"/>
      <c r="GF11" s="53"/>
      <c r="GG11" s="53" t="s">
        <v>341</v>
      </c>
      <c r="GH11" s="53"/>
      <c r="GI11" s="53"/>
      <c r="GJ11" s="53" t="s">
        <v>342</v>
      </c>
      <c r="GK11" s="53"/>
      <c r="GL11" s="53"/>
      <c r="GM11" s="53" t="s">
        <v>343</v>
      </c>
      <c r="GN11" s="53"/>
      <c r="GO11" s="53"/>
      <c r="GP11" s="53" t="s">
        <v>344</v>
      </c>
      <c r="GQ11" s="53"/>
      <c r="GR11" s="53"/>
      <c r="GS11" s="53" t="s">
        <v>345</v>
      </c>
      <c r="GT11" s="53"/>
      <c r="GU11" s="53"/>
      <c r="GV11" s="53" t="s">
        <v>346</v>
      </c>
      <c r="GW11" s="53"/>
      <c r="GX11" s="53"/>
      <c r="GY11" s="53" t="s">
        <v>347</v>
      </c>
      <c r="GZ11" s="53"/>
      <c r="HA11" s="53"/>
      <c r="HB11" s="53" t="s">
        <v>348</v>
      </c>
      <c r="HC11" s="53"/>
      <c r="HD11" s="53"/>
      <c r="HE11" s="53" t="s">
        <v>349</v>
      </c>
      <c r="HF11" s="53"/>
      <c r="HG11" s="53"/>
      <c r="HH11" s="53" t="s">
        <v>350</v>
      </c>
      <c r="HI11" s="53"/>
      <c r="HJ11" s="53"/>
      <c r="HK11" s="53" t="s">
        <v>351</v>
      </c>
      <c r="HL11" s="53"/>
      <c r="HM11" s="53"/>
      <c r="HN11" s="53" t="s">
        <v>352</v>
      </c>
      <c r="HO11" s="53"/>
      <c r="HP11" s="53"/>
      <c r="HQ11" s="53" t="s">
        <v>353</v>
      </c>
      <c r="HR11" s="53"/>
      <c r="HS11" s="53"/>
    </row>
    <row r="12" spans="1:227" ht="156" customHeight="1" x14ac:dyDescent="0.3">
      <c r="A12" s="85"/>
      <c r="B12" s="86"/>
      <c r="C12" s="69" t="s">
        <v>354</v>
      </c>
      <c r="D12" s="69"/>
      <c r="E12" s="69"/>
      <c r="F12" s="69" t="s">
        <v>358</v>
      </c>
      <c r="G12" s="69"/>
      <c r="H12" s="69"/>
      <c r="I12" s="69" t="s">
        <v>362</v>
      </c>
      <c r="J12" s="69"/>
      <c r="K12" s="69"/>
      <c r="L12" s="51" t="s">
        <v>366</v>
      </c>
      <c r="M12" s="51"/>
      <c r="N12" s="51"/>
      <c r="O12" s="51" t="s">
        <v>370</v>
      </c>
      <c r="P12" s="51"/>
      <c r="Q12" s="51"/>
      <c r="R12" s="51" t="s">
        <v>373</v>
      </c>
      <c r="S12" s="51"/>
      <c r="T12" s="51"/>
      <c r="U12" s="51" t="s">
        <v>377</v>
      </c>
      <c r="V12" s="51"/>
      <c r="W12" s="51"/>
      <c r="X12" s="51" t="s">
        <v>378</v>
      </c>
      <c r="Y12" s="51"/>
      <c r="Z12" s="51"/>
      <c r="AA12" s="51" t="s">
        <v>381</v>
      </c>
      <c r="AB12" s="51"/>
      <c r="AC12" s="51"/>
      <c r="AD12" s="51" t="s">
        <v>385</v>
      </c>
      <c r="AE12" s="51"/>
      <c r="AF12" s="51"/>
      <c r="AG12" s="51" t="s">
        <v>389</v>
      </c>
      <c r="AH12" s="51"/>
      <c r="AI12" s="51"/>
      <c r="AJ12" s="51" t="s">
        <v>393</v>
      </c>
      <c r="AK12" s="51"/>
      <c r="AL12" s="51"/>
      <c r="AM12" s="51" t="s">
        <v>397</v>
      </c>
      <c r="AN12" s="51"/>
      <c r="AO12" s="51"/>
      <c r="AP12" s="51" t="s">
        <v>401</v>
      </c>
      <c r="AQ12" s="51"/>
      <c r="AR12" s="51"/>
      <c r="AS12" s="51" t="s">
        <v>405</v>
      </c>
      <c r="AT12" s="51"/>
      <c r="AU12" s="51"/>
      <c r="AV12" s="51" t="s">
        <v>970</v>
      </c>
      <c r="AW12" s="51"/>
      <c r="AX12" s="51"/>
      <c r="AY12" s="51" t="s">
        <v>411</v>
      </c>
      <c r="AZ12" s="51"/>
      <c r="BA12" s="51"/>
      <c r="BB12" s="51" t="s">
        <v>415</v>
      </c>
      <c r="BC12" s="51"/>
      <c r="BD12" s="51"/>
      <c r="BE12" s="51" t="s">
        <v>419</v>
      </c>
      <c r="BF12" s="51"/>
      <c r="BG12" s="51"/>
      <c r="BH12" s="51" t="s">
        <v>423</v>
      </c>
      <c r="BI12" s="51"/>
      <c r="BJ12" s="51"/>
      <c r="BK12" s="51" t="s">
        <v>427</v>
      </c>
      <c r="BL12" s="51"/>
      <c r="BM12" s="51"/>
      <c r="BN12" s="51" t="s">
        <v>431</v>
      </c>
      <c r="BO12" s="51"/>
      <c r="BP12" s="51"/>
      <c r="BQ12" s="51" t="s">
        <v>435</v>
      </c>
      <c r="BR12" s="51"/>
      <c r="BS12" s="51"/>
      <c r="BT12" s="51" t="s">
        <v>439</v>
      </c>
      <c r="BU12" s="51"/>
      <c r="BV12" s="51"/>
      <c r="BW12" s="51" t="s">
        <v>443</v>
      </c>
      <c r="BX12" s="51"/>
      <c r="BY12" s="51"/>
      <c r="BZ12" s="51" t="s">
        <v>447</v>
      </c>
      <c r="CA12" s="51"/>
      <c r="CB12" s="51"/>
      <c r="CC12" s="51" t="s">
        <v>451</v>
      </c>
      <c r="CD12" s="51"/>
      <c r="CE12" s="51"/>
      <c r="CF12" s="51" t="s">
        <v>455</v>
      </c>
      <c r="CG12" s="51"/>
      <c r="CH12" s="51"/>
      <c r="CI12" s="51" t="s">
        <v>459</v>
      </c>
      <c r="CJ12" s="51"/>
      <c r="CK12" s="51"/>
      <c r="CL12" s="51" t="s">
        <v>463</v>
      </c>
      <c r="CM12" s="51"/>
      <c r="CN12" s="51"/>
      <c r="CO12" s="51" t="s">
        <v>467</v>
      </c>
      <c r="CP12" s="51"/>
      <c r="CQ12" s="51"/>
      <c r="CR12" s="51" t="s">
        <v>471</v>
      </c>
      <c r="CS12" s="51"/>
      <c r="CT12" s="51"/>
      <c r="CU12" s="51" t="s">
        <v>474</v>
      </c>
      <c r="CV12" s="51"/>
      <c r="CW12" s="51"/>
      <c r="CX12" s="51" t="s">
        <v>478</v>
      </c>
      <c r="CY12" s="51"/>
      <c r="CZ12" s="51"/>
      <c r="DA12" s="51" t="s">
        <v>482</v>
      </c>
      <c r="DB12" s="51"/>
      <c r="DC12" s="51"/>
      <c r="DD12" s="51" t="s">
        <v>486</v>
      </c>
      <c r="DE12" s="51"/>
      <c r="DF12" s="51"/>
      <c r="DG12" s="51" t="s">
        <v>490</v>
      </c>
      <c r="DH12" s="51"/>
      <c r="DI12" s="51"/>
      <c r="DJ12" s="51" t="s">
        <v>494</v>
      </c>
      <c r="DK12" s="51"/>
      <c r="DL12" s="51"/>
      <c r="DM12" s="69" t="s">
        <v>498</v>
      </c>
      <c r="DN12" s="69"/>
      <c r="DO12" s="69"/>
      <c r="DP12" s="69" t="s">
        <v>502</v>
      </c>
      <c r="DQ12" s="69"/>
      <c r="DR12" s="69"/>
      <c r="DS12" s="51" t="s">
        <v>506</v>
      </c>
      <c r="DT12" s="51"/>
      <c r="DU12" s="51"/>
      <c r="DV12" s="51" t="s">
        <v>510</v>
      </c>
      <c r="DW12" s="51"/>
      <c r="DX12" s="51"/>
      <c r="DY12" s="51" t="s">
        <v>513</v>
      </c>
      <c r="DZ12" s="51"/>
      <c r="EA12" s="51"/>
      <c r="EB12" s="51" t="s">
        <v>517</v>
      </c>
      <c r="EC12" s="51"/>
      <c r="ED12" s="51"/>
      <c r="EE12" s="51" t="s">
        <v>971</v>
      </c>
      <c r="EF12" s="51"/>
      <c r="EG12" s="51"/>
      <c r="EH12" s="51" t="s">
        <v>524</v>
      </c>
      <c r="EI12" s="51"/>
      <c r="EJ12" s="51"/>
      <c r="EK12" s="51" t="s">
        <v>528</v>
      </c>
      <c r="EL12" s="51"/>
      <c r="EM12" s="51"/>
      <c r="EN12" s="51" t="s">
        <v>532</v>
      </c>
      <c r="EO12" s="51"/>
      <c r="EP12" s="51"/>
      <c r="EQ12" s="51" t="s">
        <v>536</v>
      </c>
      <c r="ER12" s="51"/>
      <c r="ES12" s="51"/>
      <c r="ET12" s="51" t="s">
        <v>540</v>
      </c>
      <c r="EU12" s="51"/>
      <c r="EV12" s="51"/>
      <c r="EW12" s="51" t="s">
        <v>544</v>
      </c>
      <c r="EX12" s="51"/>
      <c r="EY12" s="51"/>
      <c r="EZ12" s="51" t="s">
        <v>546</v>
      </c>
      <c r="FA12" s="51"/>
      <c r="FB12" s="51"/>
      <c r="FC12" s="51" t="s">
        <v>548</v>
      </c>
      <c r="FD12" s="51"/>
      <c r="FE12" s="51"/>
      <c r="FF12" s="51" t="s">
        <v>552</v>
      </c>
      <c r="FG12" s="51"/>
      <c r="FH12" s="51"/>
      <c r="FI12" s="51" t="s">
        <v>555</v>
      </c>
      <c r="FJ12" s="51"/>
      <c r="FK12" s="51"/>
      <c r="FL12" s="51" t="s">
        <v>558</v>
      </c>
      <c r="FM12" s="51"/>
      <c r="FN12" s="51"/>
      <c r="FO12" s="51" t="s">
        <v>561</v>
      </c>
      <c r="FP12" s="51"/>
      <c r="FQ12" s="51"/>
      <c r="FR12" s="51" t="s">
        <v>565</v>
      </c>
      <c r="FS12" s="51"/>
      <c r="FT12" s="51"/>
      <c r="FU12" s="51" t="s">
        <v>569</v>
      </c>
      <c r="FV12" s="51"/>
      <c r="FW12" s="51"/>
      <c r="FX12" s="51" t="s">
        <v>573</v>
      </c>
      <c r="FY12" s="51"/>
      <c r="FZ12" s="51"/>
      <c r="GA12" s="51" t="s">
        <v>577</v>
      </c>
      <c r="GB12" s="51"/>
      <c r="GC12" s="51"/>
      <c r="GD12" s="51" t="s">
        <v>580</v>
      </c>
      <c r="GE12" s="51"/>
      <c r="GF12" s="51"/>
      <c r="GG12" s="51" t="s">
        <v>583</v>
      </c>
      <c r="GH12" s="51"/>
      <c r="GI12" s="51"/>
      <c r="GJ12" s="51" t="s">
        <v>585</v>
      </c>
      <c r="GK12" s="51"/>
      <c r="GL12" s="51"/>
      <c r="GM12" s="51" t="s">
        <v>589</v>
      </c>
      <c r="GN12" s="51"/>
      <c r="GO12" s="51"/>
      <c r="GP12" s="51" t="s">
        <v>590</v>
      </c>
      <c r="GQ12" s="51"/>
      <c r="GR12" s="51"/>
      <c r="GS12" s="51" t="s">
        <v>594</v>
      </c>
      <c r="GT12" s="51"/>
      <c r="GU12" s="51"/>
      <c r="GV12" s="51" t="s">
        <v>596</v>
      </c>
      <c r="GW12" s="51"/>
      <c r="GX12" s="51"/>
      <c r="GY12" s="51" t="s">
        <v>600</v>
      </c>
      <c r="GZ12" s="51"/>
      <c r="HA12" s="51"/>
      <c r="HB12" s="51" t="s">
        <v>604</v>
      </c>
      <c r="HC12" s="51"/>
      <c r="HD12" s="51"/>
      <c r="HE12" s="51" t="s">
        <v>608</v>
      </c>
      <c r="HF12" s="51"/>
      <c r="HG12" s="51"/>
      <c r="HH12" s="51" t="s">
        <v>612</v>
      </c>
      <c r="HI12" s="51"/>
      <c r="HJ12" s="51"/>
      <c r="HK12" s="51" t="s">
        <v>616</v>
      </c>
      <c r="HL12" s="51"/>
      <c r="HM12" s="51"/>
      <c r="HN12" s="51" t="s">
        <v>619</v>
      </c>
      <c r="HO12" s="51"/>
      <c r="HP12" s="51"/>
      <c r="HQ12" s="51" t="s">
        <v>623</v>
      </c>
      <c r="HR12" s="51"/>
      <c r="HS12" s="51"/>
    </row>
    <row r="13" spans="1:227" ht="124.5" customHeight="1" x14ac:dyDescent="0.3">
      <c r="A13" s="85"/>
      <c r="B13" s="86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1" t="s">
        <v>322</v>
      </c>
      <c r="B39" s="8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3" t="s">
        <v>3152</v>
      </c>
      <c r="B40" s="8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3120</v>
      </c>
      <c r="AI42" s="12"/>
    </row>
    <row r="43" spans="1:227" x14ac:dyDescent="0.3">
      <c r="B43" t="s">
        <v>3121</v>
      </c>
      <c r="C43" t="s">
        <v>3129</v>
      </c>
      <c r="D43">
        <f>(C40+F40+I40+L40+O40+R40+U40+X40+AA40+AD40+AG40+AJ40)/12</f>
        <v>0</v>
      </c>
      <c r="AI43" s="12"/>
    </row>
    <row r="44" spans="1:227" x14ac:dyDescent="0.3">
      <c r="B44" t="s">
        <v>3123</v>
      </c>
      <c r="C44" t="s">
        <v>3129</v>
      </c>
      <c r="D44">
        <f>(D40+G40+J40+M40+P40+S40+V40+Y40+AB40+AE40+AH40+AK40)/12</f>
        <v>0</v>
      </c>
      <c r="AI44" s="12"/>
    </row>
    <row r="45" spans="1:227" x14ac:dyDescent="0.3">
      <c r="B45" t="s">
        <v>3124</v>
      </c>
      <c r="C45" t="s">
        <v>3129</v>
      </c>
      <c r="D45">
        <f>(E40+H40+K40+N40+Q40+T40+W40+Z40+AC40+AF40+AI40+AL40)/12</f>
        <v>0</v>
      </c>
      <c r="AI45" s="12"/>
    </row>
    <row r="47" spans="1:227" x14ac:dyDescent="0.3">
      <c r="B47" t="s">
        <v>3121</v>
      </c>
      <c r="C47" t="s">
        <v>3130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3123</v>
      </c>
      <c r="C48" t="s">
        <v>3130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3124</v>
      </c>
      <c r="C49" t="s">
        <v>3130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3121</v>
      </c>
      <c r="C51" t="s">
        <v>3131</v>
      </c>
      <c r="D51">
        <f>(DA40+DD40+DG40+DJ40+DM40+DP40+DS40+DV40+DY40+EB40)/10</f>
        <v>0</v>
      </c>
    </row>
    <row r="52" spans="2:4" x14ac:dyDescent="0.3">
      <c r="B52" t="s">
        <v>3123</v>
      </c>
      <c r="C52" t="s">
        <v>3131</v>
      </c>
      <c r="D52">
        <f>(DB40+DE40+DH40+DK40+DN40+DQ40+DT40+DW40+DZ40+EC40)/10</f>
        <v>0</v>
      </c>
    </row>
    <row r="53" spans="2:4" x14ac:dyDescent="0.3">
      <c r="B53" t="s">
        <v>3124</v>
      </c>
      <c r="C53" t="s">
        <v>3131</v>
      </c>
      <c r="D53">
        <f>(DC40+DF40+DI40+DL40+DO40+DR40+DU40+DX40+EA40+ED40)/10</f>
        <v>0</v>
      </c>
    </row>
    <row r="55" spans="2:4" x14ac:dyDescent="0.3">
      <c r="B55" t="s">
        <v>3121</v>
      </c>
      <c r="C55" t="s">
        <v>3132</v>
      </c>
      <c r="D55">
        <f>(EE40+EH40+EK40+EN40+EQ40+ET40+EW40+EZ40+FC40+FF40+FI40+FL40+FO40+FR40)/14</f>
        <v>0</v>
      </c>
    </row>
    <row r="56" spans="2:4" x14ac:dyDescent="0.3">
      <c r="B56" t="s">
        <v>3123</v>
      </c>
      <c r="C56" t="s">
        <v>3132</v>
      </c>
      <c r="D56">
        <f>(EF40+EI40+EL40+EO40+ER40+EU40+EX40+FA40+FD40+FG40+FJ40+FM40+FP40+FS40)/14</f>
        <v>0</v>
      </c>
    </row>
    <row r="57" spans="2:4" x14ac:dyDescent="0.3">
      <c r="B57" t="s">
        <v>3124</v>
      </c>
      <c r="C57" t="s">
        <v>3132</v>
      </c>
      <c r="D57">
        <f>(EG40+EJ40+EM40+EP40+ES40+EV40+EY40+FB40+FE40+FH40+FK40+FN40+FQ40+FT40)/14</f>
        <v>0</v>
      </c>
    </row>
    <row r="59" spans="2:4" x14ac:dyDescent="0.3">
      <c r="B59" t="s">
        <v>3121</v>
      </c>
      <c r="C59" t="s">
        <v>3133</v>
      </c>
      <c r="D59">
        <f>(FU40+FX40+GA40+GD40+GG40+GJ40+GM40+GP40+GS40+GV40+GY40+HB40+HE40+HH40+HK40+HN40+HQ40)/17</f>
        <v>0</v>
      </c>
    </row>
    <row r="60" spans="2:4" x14ac:dyDescent="0.3">
      <c r="B60" t="s">
        <v>3123</v>
      </c>
      <c r="C60" t="s">
        <v>3133</v>
      </c>
      <c r="D60">
        <f>(FV40+FY40+GB40+GE40+GH40+GK40+GN40+GQ40+GT40+GW40+GZ40+HC40+HF40+HI40+HL40+HO40+HR40)/17</f>
        <v>0</v>
      </c>
    </row>
    <row r="61" spans="2:4" x14ac:dyDescent="0.3">
      <c r="B61" t="s">
        <v>3124</v>
      </c>
      <c r="C61" t="s">
        <v>3133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5" t="s">
        <v>0</v>
      </c>
      <c r="B4" s="85" t="s">
        <v>321</v>
      </c>
      <c r="C4" s="87" t="s">
        <v>972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88"/>
      <c r="BH4" s="61" t="s">
        <v>974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 t="s">
        <v>974</v>
      </c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72" t="s">
        <v>984</v>
      </c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100"/>
      <c r="EQ4" s="71" t="s">
        <v>985</v>
      </c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58" t="s">
        <v>985</v>
      </c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 t="s">
        <v>985</v>
      </c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 t="s">
        <v>985</v>
      </c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60"/>
      <c r="HT4" s="61" t="s">
        <v>985</v>
      </c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74" t="s">
        <v>989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3">
      <c r="A5" s="85"/>
      <c r="B5" s="85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8" t="s">
        <v>975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5"/>
      <c r="CU5" s="96" t="s">
        <v>983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66" t="s">
        <v>48</v>
      </c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2"/>
      <c r="EQ5" s="77" t="s">
        <v>986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55" t="s">
        <v>979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987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 t="s">
        <v>988</v>
      </c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7"/>
      <c r="HT5" s="55" t="s">
        <v>59</v>
      </c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96" t="s">
        <v>981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3">
      <c r="A6" s="85"/>
      <c r="B6" s="8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5"/>
      <c r="B7" s="8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5"/>
      <c r="B8" s="8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5"/>
      <c r="B9" s="8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5"/>
      <c r="B10" s="85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5"/>
      <c r="B11" s="85"/>
      <c r="C11" s="80" t="s">
        <v>61</v>
      </c>
      <c r="D11" s="64" t="s">
        <v>2</v>
      </c>
      <c r="E11" s="64" t="s">
        <v>3</v>
      </c>
      <c r="F11" s="64" t="s">
        <v>62</v>
      </c>
      <c r="G11" s="64" t="s">
        <v>4</v>
      </c>
      <c r="H11" s="64" t="s">
        <v>5</v>
      </c>
      <c r="I11" s="64" t="s">
        <v>63</v>
      </c>
      <c r="J11" s="64" t="s">
        <v>6</v>
      </c>
      <c r="K11" s="64" t="s">
        <v>7</v>
      </c>
      <c r="L11" s="64" t="s">
        <v>64</v>
      </c>
      <c r="M11" s="64" t="s">
        <v>6</v>
      </c>
      <c r="N11" s="64" t="s">
        <v>7</v>
      </c>
      <c r="O11" s="64" t="s">
        <v>65</v>
      </c>
      <c r="P11" s="64" t="s">
        <v>8</v>
      </c>
      <c r="Q11" s="64" t="s">
        <v>1</v>
      </c>
      <c r="R11" s="64" t="s">
        <v>66</v>
      </c>
      <c r="S11" s="64" t="s">
        <v>3</v>
      </c>
      <c r="T11" s="64" t="s">
        <v>9</v>
      </c>
      <c r="U11" s="64" t="s">
        <v>67</v>
      </c>
      <c r="V11" s="64" t="s">
        <v>3</v>
      </c>
      <c r="W11" s="64" t="s">
        <v>9</v>
      </c>
      <c r="X11" s="73" t="s">
        <v>68</v>
      </c>
      <c r="Y11" s="79" t="s">
        <v>7</v>
      </c>
      <c r="Z11" s="80" t="s">
        <v>10</v>
      </c>
      <c r="AA11" s="64" t="s">
        <v>69</v>
      </c>
      <c r="AB11" s="64" t="s">
        <v>11</v>
      </c>
      <c r="AC11" s="64" t="s">
        <v>12</v>
      </c>
      <c r="AD11" s="64" t="s">
        <v>70</v>
      </c>
      <c r="AE11" s="64" t="s">
        <v>1</v>
      </c>
      <c r="AF11" s="64" t="s">
        <v>2</v>
      </c>
      <c r="AG11" s="64" t="s">
        <v>71</v>
      </c>
      <c r="AH11" s="64" t="s">
        <v>9</v>
      </c>
      <c r="AI11" s="64" t="s">
        <v>4</v>
      </c>
      <c r="AJ11" s="73" t="s">
        <v>72</v>
      </c>
      <c r="AK11" s="79"/>
      <c r="AL11" s="79"/>
      <c r="AM11" s="73" t="s">
        <v>73</v>
      </c>
      <c r="AN11" s="79"/>
      <c r="AO11" s="79"/>
      <c r="AP11" s="73" t="s">
        <v>74</v>
      </c>
      <c r="AQ11" s="79"/>
      <c r="AR11" s="79"/>
      <c r="AS11" s="73" t="s">
        <v>75</v>
      </c>
      <c r="AT11" s="79"/>
      <c r="AU11" s="79"/>
      <c r="AV11" s="73" t="s">
        <v>76</v>
      </c>
      <c r="AW11" s="79"/>
      <c r="AX11" s="79"/>
      <c r="AY11" s="73" t="s">
        <v>77</v>
      </c>
      <c r="AZ11" s="79"/>
      <c r="BA11" s="79"/>
      <c r="BB11" s="73" t="s">
        <v>78</v>
      </c>
      <c r="BC11" s="79"/>
      <c r="BD11" s="79"/>
      <c r="BE11" s="73" t="s">
        <v>79</v>
      </c>
      <c r="BF11" s="79"/>
      <c r="BG11" s="79"/>
      <c r="BH11" s="77" t="s">
        <v>85</v>
      </c>
      <c r="BI11" s="77"/>
      <c r="BJ11" s="77"/>
      <c r="BK11" s="77" t="s">
        <v>2</v>
      </c>
      <c r="BL11" s="77"/>
      <c r="BM11" s="77"/>
      <c r="BN11" s="77" t="s">
        <v>86</v>
      </c>
      <c r="BO11" s="77"/>
      <c r="BP11" s="77"/>
      <c r="BQ11" s="77" t="s">
        <v>9</v>
      </c>
      <c r="BR11" s="77"/>
      <c r="BS11" s="77"/>
      <c r="BT11" s="77" t="s">
        <v>4</v>
      </c>
      <c r="BU11" s="77"/>
      <c r="BV11" s="77"/>
      <c r="BW11" s="77" t="s">
        <v>5</v>
      </c>
      <c r="BX11" s="77"/>
      <c r="BY11" s="77"/>
      <c r="BZ11" s="54" t="s">
        <v>13</v>
      </c>
      <c r="CA11" s="54"/>
      <c r="CB11" s="54"/>
      <c r="CC11" s="77" t="s">
        <v>6</v>
      </c>
      <c r="CD11" s="77"/>
      <c r="CE11" s="77"/>
      <c r="CF11" s="77" t="s">
        <v>7</v>
      </c>
      <c r="CG11" s="77"/>
      <c r="CH11" s="77"/>
      <c r="CI11" s="77" t="s">
        <v>10</v>
      </c>
      <c r="CJ11" s="77"/>
      <c r="CK11" s="77"/>
      <c r="CL11" s="77" t="s">
        <v>87</v>
      </c>
      <c r="CM11" s="77"/>
      <c r="CN11" s="77"/>
      <c r="CO11" s="77" t="s">
        <v>11</v>
      </c>
      <c r="CP11" s="77"/>
      <c r="CQ11" s="77"/>
      <c r="CR11" s="92" t="s">
        <v>12</v>
      </c>
      <c r="CS11" s="92"/>
      <c r="CT11" s="92"/>
      <c r="CU11" s="92" t="s">
        <v>88</v>
      </c>
      <c r="CV11" s="92"/>
      <c r="CW11" s="92"/>
      <c r="CX11" s="77" t="s">
        <v>89</v>
      </c>
      <c r="CY11" s="77"/>
      <c r="CZ11" s="77"/>
      <c r="DA11" s="77" t="s">
        <v>90</v>
      </c>
      <c r="DB11" s="77"/>
      <c r="DC11" s="77"/>
      <c r="DD11" s="54" t="s">
        <v>91</v>
      </c>
      <c r="DE11" s="54"/>
      <c r="DF11" s="54"/>
      <c r="DG11" s="77" t="s">
        <v>92</v>
      </c>
      <c r="DH11" s="77"/>
      <c r="DI11" s="77"/>
      <c r="DJ11" s="77" t="s">
        <v>93</v>
      </c>
      <c r="DK11" s="77"/>
      <c r="DL11" s="77"/>
      <c r="DM11" s="77" t="s">
        <v>94</v>
      </c>
      <c r="DN11" s="77"/>
      <c r="DO11" s="77"/>
      <c r="DP11" s="54" t="s">
        <v>990</v>
      </c>
      <c r="DQ11" s="54"/>
      <c r="DR11" s="54"/>
      <c r="DS11" s="54" t="s">
        <v>991</v>
      </c>
      <c r="DT11" s="54"/>
      <c r="DU11" s="54"/>
      <c r="DV11" s="54" t="s">
        <v>992</v>
      </c>
      <c r="DW11" s="54"/>
      <c r="DX11" s="54"/>
      <c r="DY11" s="54" t="s">
        <v>993</v>
      </c>
      <c r="DZ11" s="54"/>
      <c r="EA11" s="54"/>
      <c r="EB11" s="54" t="s">
        <v>994</v>
      </c>
      <c r="EC11" s="54"/>
      <c r="ED11" s="54"/>
      <c r="EE11" s="54" t="s">
        <v>995</v>
      </c>
      <c r="EF11" s="54"/>
      <c r="EG11" s="54"/>
      <c r="EH11" s="54" t="s">
        <v>996</v>
      </c>
      <c r="EI11" s="54"/>
      <c r="EJ11" s="54"/>
      <c r="EK11" s="54" t="s">
        <v>997</v>
      </c>
      <c r="EL11" s="54"/>
      <c r="EM11" s="54"/>
      <c r="EN11" s="54" t="s">
        <v>998</v>
      </c>
      <c r="EO11" s="54"/>
      <c r="EP11" s="54"/>
      <c r="EQ11" s="54" t="s">
        <v>80</v>
      </c>
      <c r="ER11" s="54"/>
      <c r="ES11" s="54"/>
      <c r="ET11" s="54" t="s">
        <v>81</v>
      </c>
      <c r="EU11" s="54"/>
      <c r="EV11" s="54"/>
      <c r="EW11" s="54" t="s">
        <v>82</v>
      </c>
      <c r="EX11" s="54"/>
      <c r="EY11" s="54"/>
      <c r="EZ11" s="54" t="s">
        <v>83</v>
      </c>
      <c r="FA11" s="54"/>
      <c r="FB11" s="54"/>
      <c r="FC11" s="54" t="s">
        <v>84</v>
      </c>
      <c r="FD11" s="54"/>
      <c r="FE11" s="54"/>
      <c r="FF11" s="54" t="s">
        <v>95</v>
      </c>
      <c r="FG11" s="54"/>
      <c r="FH11" s="54"/>
      <c r="FI11" s="54" t="s">
        <v>96</v>
      </c>
      <c r="FJ11" s="54"/>
      <c r="FK11" s="54"/>
      <c r="FL11" s="54" t="s">
        <v>97</v>
      </c>
      <c r="FM11" s="54"/>
      <c r="FN11" s="54"/>
      <c r="FO11" s="54" t="s">
        <v>98</v>
      </c>
      <c r="FP11" s="54"/>
      <c r="FQ11" s="54"/>
      <c r="FR11" s="54" t="s">
        <v>999</v>
      </c>
      <c r="FS11" s="54"/>
      <c r="FT11" s="54"/>
      <c r="FU11" s="54" t="s">
        <v>1000</v>
      </c>
      <c r="FV11" s="54"/>
      <c r="FW11" s="54"/>
      <c r="FX11" s="54" t="s">
        <v>1001</v>
      </c>
      <c r="FY11" s="54"/>
      <c r="FZ11" s="54"/>
      <c r="GA11" s="54" t="s">
        <v>1002</v>
      </c>
      <c r="GB11" s="54"/>
      <c r="GC11" s="54"/>
      <c r="GD11" s="54" t="s">
        <v>1003</v>
      </c>
      <c r="GE11" s="54"/>
      <c r="GF11" s="54"/>
      <c r="GG11" s="54" t="s">
        <v>1004</v>
      </c>
      <c r="GH11" s="54"/>
      <c r="GI11" s="54"/>
      <c r="GJ11" s="54" t="s">
        <v>1005</v>
      </c>
      <c r="GK11" s="54"/>
      <c r="GL11" s="54"/>
      <c r="GM11" s="54" t="s">
        <v>1006</v>
      </c>
      <c r="GN11" s="54"/>
      <c r="GO11" s="54"/>
      <c r="GP11" s="54" t="s">
        <v>1007</v>
      </c>
      <c r="GQ11" s="54"/>
      <c r="GR11" s="54"/>
      <c r="GS11" s="54" t="s">
        <v>1008</v>
      </c>
      <c r="GT11" s="54"/>
      <c r="GU11" s="54"/>
      <c r="GV11" s="54" t="s">
        <v>1009</v>
      </c>
      <c r="GW11" s="54"/>
      <c r="GX11" s="54"/>
      <c r="GY11" s="54" t="s">
        <v>1010</v>
      </c>
      <c r="GZ11" s="54"/>
      <c r="HA11" s="54"/>
      <c r="HB11" s="54" t="s">
        <v>1011</v>
      </c>
      <c r="HC11" s="54"/>
      <c r="HD11" s="54"/>
      <c r="HE11" s="54" t="s">
        <v>1012</v>
      </c>
      <c r="HF11" s="54"/>
      <c r="HG11" s="54"/>
      <c r="HH11" s="54" t="s">
        <v>1013</v>
      </c>
      <c r="HI11" s="54"/>
      <c r="HJ11" s="54"/>
      <c r="HK11" s="54" t="s">
        <v>1014</v>
      </c>
      <c r="HL11" s="54"/>
      <c r="HM11" s="54"/>
      <c r="HN11" s="54" t="s">
        <v>1015</v>
      </c>
      <c r="HO11" s="54"/>
      <c r="HP11" s="54"/>
      <c r="HQ11" s="54" t="s">
        <v>1016</v>
      </c>
      <c r="HR11" s="54"/>
      <c r="HS11" s="54"/>
      <c r="HT11" s="54" t="s">
        <v>1017</v>
      </c>
      <c r="HU11" s="54"/>
      <c r="HV11" s="54"/>
      <c r="HW11" s="54" t="s">
        <v>1018</v>
      </c>
      <c r="HX11" s="54"/>
      <c r="HY11" s="54"/>
      <c r="HZ11" s="54" t="s">
        <v>1019</v>
      </c>
      <c r="IA11" s="54"/>
      <c r="IB11" s="54"/>
      <c r="IC11" s="54" t="s">
        <v>1020</v>
      </c>
      <c r="ID11" s="54"/>
      <c r="IE11" s="54"/>
      <c r="IF11" s="54" t="s">
        <v>1021</v>
      </c>
      <c r="IG11" s="54"/>
      <c r="IH11" s="54"/>
      <c r="II11" s="54" t="s">
        <v>1022</v>
      </c>
      <c r="IJ11" s="54"/>
      <c r="IK11" s="54"/>
      <c r="IL11" s="54" t="s">
        <v>1023</v>
      </c>
      <c r="IM11" s="54"/>
      <c r="IN11" s="54"/>
      <c r="IO11" s="54" t="s">
        <v>1024</v>
      </c>
      <c r="IP11" s="54"/>
      <c r="IQ11" s="54"/>
      <c r="IR11" s="54" t="s">
        <v>1025</v>
      </c>
      <c r="IS11" s="54"/>
      <c r="IT11" s="54"/>
      <c r="IU11" s="54" t="s">
        <v>1026</v>
      </c>
      <c r="IV11" s="54"/>
      <c r="IW11" s="54"/>
      <c r="IX11" s="54" t="s">
        <v>1027</v>
      </c>
      <c r="IY11" s="54"/>
      <c r="IZ11" s="54"/>
      <c r="JA11" s="54" t="s">
        <v>1028</v>
      </c>
      <c r="JB11" s="54"/>
      <c r="JC11" s="54"/>
      <c r="JD11" s="54" t="s">
        <v>1029</v>
      </c>
      <c r="JE11" s="54"/>
      <c r="JF11" s="54"/>
      <c r="JG11" s="54" t="s">
        <v>1030</v>
      </c>
      <c r="JH11" s="54"/>
      <c r="JI11" s="54"/>
      <c r="JJ11" s="54" t="s">
        <v>1031</v>
      </c>
      <c r="JK11" s="54"/>
      <c r="JL11" s="54"/>
      <c r="JM11" s="54" t="s">
        <v>1032</v>
      </c>
      <c r="JN11" s="54"/>
      <c r="JO11" s="54"/>
      <c r="JP11" s="54" t="s">
        <v>1033</v>
      </c>
      <c r="JQ11" s="54"/>
      <c r="JR11" s="54"/>
      <c r="JS11" s="54" t="s">
        <v>1034</v>
      </c>
      <c r="JT11" s="54"/>
      <c r="JU11" s="54"/>
      <c r="JV11" s="54" t="s">
        <v>1035</v>
      </c>
      <c r="JW11" s="54"/>
      <c r="JX11" s="54"/>
      <c r="JY11" s="54" t="s">
        <v>1036</v>
      </c>
      <c r="JZ11" s="54"/>
      <c r="KA11" s="54"/>
      <c r="KB11" s="54" t="s">
        <v>1037</v>
      </c>
      <c r="KC11" s="54"/>
      <c r="KD11" s="54"/>
      <c r="KE11" s="54" t="s">
        <v>1038</v>
      </c>
      <c r="KF11" s="54"/>
      <c r="KG11" s="54"/>
      <c r="KH11" s="54" t="s">
        <v>1039</v>
      </c>
      <c r="KI11" s="54"/>
      <c r="KJ11" s="54"/>
      <c r="KK11" s="54" t="s">
        <v>1040</v>
      </c>
      <c r="KL11" s="54"/>
      <c r="KM11" s="54"/>
      <c r="KN11" s="54" t="s">
        <v>1041</v>
      </c>
      <c r="KO11" s="54"/>
      <c r="KP11" s="54"/>
      <c r="KQ11" s="54" t="s">
        <v>1042</v>
      </c>
      <c r="KR11" s="54"/>
      <c r="KS11" s="54"/>
      <c r="KT11" s="54" t="s">
        <v>1043</v>
      </c>
      <c r="KU11" s="54"/>
      <c r="KV11" s="54"/>
      <c r="KW11" s="54" t="s">
        <v>1044</v>
      </c>
      <c r="KX11" s="54"/>
      <c r="KY11" s="54"/>
      <c r="KZ11" s="54" t="s">
        <v>1045</v>
      </c>
      <c r="LA11" s="54"/>
      <c r="LB11" s="54"/>
      <c r="LC11" s="54" t="s">
        <v>1046</v>
      </c>
      <c r="LD11" s="54"/>
      <c r="LE11" s="54"/>
    </row>
    <row r="12" spans="1:317" ht="195" customHeight="1" x14ac:dyDescent="0.3">
      <c r="A12" s="85"/>
      <c r="B12" s="86"/>
      <c r="C12" s="51" t="s">
        <v>627</v>
      </c>
      <c r="D12" s="51"/>
      <c r="E12" s="51"/>
      <c r="F12" s="51" t="s">
        <v>631</v>
      </c>
      <c r="G12" s="51"/>
      <c r="H12" s="51"/>
      <c r="I12" s="51" t="s">
        <v>635</v>
      </c>
      <c r="J12" s="51"/>
      <c r="K12" s="51"/>
      <c r="L12" s="51" t="s">
        <v>639</v>
      </c>
      <c r="M12" s="51"/>
      <c r="N12" s="51"/>
      <c r="O12" s="51" t="s">
        <v>643</v>
      </c>
      <c r="P12" s="51"/>
      <c r="Q12" s="51"/>
      <c r="R12" s="51" t="s">
        <v>647</v>
      </c>
      <c r="S12" s="51"/>
      <c r="T12" s="51"/>
      <c r="U12" s="51" t="s">
        <v>650</v>
      </c>
      <c r="V12" s="51"/>
      <c r="W12" s="51"/>
      <c r="X12" s="51" t="s">
        <v>654</v>
      </c>
      <c r="Y12" s="51"/>
      <c r="Z12" s="51"/>
      <c r="AA12" s="51" t="s">
        <v>658</v>
      </c>
      <c r="AB12" s="51"/>
      <c r="AC12" s="51"/>
      <c r="AD12" s="51" t="s">
        <v>662</v>
      </c>
      <c r="AE12" s="51"/>
      <c r="AF12" s="51"/>
      <c r="AG12" s="51" t="s">
        <v>666</v>
      </c>
      <c r="AH12" s="51"/>
      <c r="AI12" s="51"/>
      <c r="AJ12" s="51" t="s">
        <v>669</v>
      </c>
      <c r="AK12" s="51"/>
      <c r="AL12" s="51"/>
      <c r="AM12" s="51" t="s">
        <v>673</v>
      </c>
      <c r="AN12" s="51"/>
      <c r="AO12" s="51"/>
      <c r="AP12" s="51" t="s">
        <v>676</v>
      </c>
      <c r="AQ12" s="51"/>
      <c r="AR12" s="51"/>
      <c r="AS12" s="51" t="s">
        <v>680</v>
      </c>
      <c r="AT12" s="51"/>
      <c r="AU12" s="51"/>
      <c r="AV12" s="51" t="s">
        <v>684</v>
      </c>
      <c r="AW12" s="51"/>
      <c r="AX12" s="51"/>
      <c r="AY12" s="51" t="s">
        <v>688</v>
      </c>
      <c r="AZ12" s="51"/>
      <c r="BA12" s="51"/>
      <c r="BB12" s="51" t="s">
        <v>692</v>
      </c>
      <c r="BC12" s="51"/>
      <c r="BD12" s="51"/>
      <c r="BE12" s="51" t="s">
        <v>696</v>
      </c>
      <c r="BF12" s="51"/>
      <c r="BG12" s="51"/>
      <c r="BH12" s="51" t="s">
        <v>700</v>
      </c>
      <c r="BI12" s="51"/>
      <c r="BJ12" s="51"/>
      <c r="BK12" s="51" t="s">
        <v>704</v>
      </c>
      <c r="BL12" s="51"/>
      <c r="BM12" s="51"/>
      <c r="BN12" s="51" t="s">
        <v>707</v>
      </c>
      <c r="BO12" s="51"/>
      <c r="BP12" s="51"/>
      <c r="BQ12" s="51" t="s">
        <v>710</v>
      </c>
      <c r="BR12" s="51"/>
      <c r="BS12" s="51"/>
      <c r="BT12" s="51" t="s">
        <v>714</v>
      </c>
      <c r="BU12" s="51"/>
      <c r="BV12" s="51"/>
      <c r="BW12" s="51" t="s">
        <v>717</v>
      </c>
      <c r="BX12" s="51"/>
      <c r="BY12" s="51"/>
      <c r="BZ12" s="51" t="s">
        <v>720</v>
      </c>
      <c r="CA12" s="51"/>
      <c r="CB12" s="51"/>
      <c r="CC12" s="51" t="s">
        <v>721</v>
      </c>
      <c r="CD12" s="51"/>
      <c r="CE12" s="51"/>
      <c r="CF12" s="51" t="s">
        <v>723</v>
      </c>
      <c r="CG12" s="51"/>
      <c r="CH12" s="51"/>
      <c r="CI12" s="51" t="s">
        <v>726</v>
      </c>
      <c r="CJ12" s="51"/>
      <c r="CK12" s="51"/>
      <c r="CL12" s="51" t="s">
        <v>730</v>
      </c>
      <c r="CM12" s="51"/>
      <c r="CN12" s="51"/>
      <c r="CO12" s="51" t="s">
        <v>734</v>
      </c>
      <c r="CP12" s="51"/>
      <c r="CQ12" s="51"/>
      <c r="CR12" s="51" t="s">
        <v>738</v>
      </c>
      <c r="CS12" s="51"/>
      <c r="CT12" s="51"/>
      <c r="CU12" s="51" t="s">
        <v>742</v>
      </c>
      <c r="CV12" s="51"/>
      <c r="CW12" s="51"/>
      <c r="CX12" s="51" t="s">
        <v>746</v>
      </c>
      <c r="CY12" s="51"/>
      <c r="CZ12" s="51"/>
      <c r="DA12" s="51" t="s">
        <v>749</v>
      </c>
      <c r="DB12" s="51"/>
      <c r="DC12" s="51"/>
      <c r="DD12" s="51" t="s">
        <v>753</v>
      </c>
      <c r="DE12" s="51"/>
      <c r="DF12" s="51"/>
      <c r="DG12" s="51" t="s">
        <v>754</v>
      </c>
      <c r="DH12" s="51"/>
      <c r="DI12" s="51"/>
      <c r="DJ12" s="51" t="s">
        <v>758</v>
      </c>
      <c r="DK12" s="51"/>
      <c r="DL12" s="51"/>
      <c r="DM12" s="51" t="s">
        <v>762</v>
      </c>
      <c r="DN12" s="51"/>
      <c r="DO12" s="51"/>
      <c r="DP12" s="51" t="s">
        <v>1337</v>
      </c>
      <c r="DQ12" s="51"/>
      <c r="DR12" s="51"/>
      <c r="DS12" s="51" t="s">
        <v>1341</v>
      </c>
      <c r="DT12" s="51"/>
      <c r="DU12" s="51"/>
      <c r="DV12" s="51" t="s">
        <v>1343</v>
      </c>
      <c r="DW12" s="51"/>
      <c r="DX12" s="51"/>
      <c r="DY12" s="51" t="s">
        <v>1719</v>
      </c>
      <c r="DZ12" s="51"/>
      <c r="EA12" s="51"/>
      <c r="EB12" s="69" t="s">
        <v>1350</v>
      </c>
      <c r="EC12" s="69"/>
      <c r="ED12" s="69"/>
      <c r="EE12" s="69" t="s">
        <v>1351</v>
      </c>
      <c r="EF12" s="69"/>
      <c r="EG12" s="69"/>
      <c r="EH12" s="69" t="s">
        <v>1355</v>
      </c>
      <c r="EI12" s="69"/>
      <c r="EJ12" s="69"/>
      <c r="EK12" s="69" t="s">
        <v>1357</v>
      </c>
      <c r="EL12" s="69"/>
      <c r="EM12" s="69"/>
      <c r="EN12" s="69" t="s">
        <v>1360</v>
      </c>
      <c r="EO12" s="69"/>
      <c r="EP12" s="69"/>
      <c r="EQ12" s="69" t="s">
        <v>766</v>
      </c>
      <c r="ER12" s="69"/>
      <c r="ES12" s="69"/>
      <c r="ET12" s="69" t="s">
        <v>770</v>
      </c>
      <c r="EU12" s="69"/>
      <c r="EV12" s="69"/>
      <c r="EW12" s="69" t="s">
        <v>774</v>
      </c>
      <c r="EX12" s="69"/>
      <c r="EY12" s="69"/>
      <c r="EZ12" s="69" t="s">
        <v>778</v>
      </c>
      <c r="FA12" s="69"/>
      <c r="FB12" s="69"/>
      <c r="FC12" s="69" t="s">
        <v>782</v>
      </c>
      <c r="FD12" s="69"/>
      <c r="FE12" s="69"/>
      <c r="FF12" s="69" t="s">
        <v>786</v>
      </c>
      <c r="FG12" s="69"/>
      <c r="FH12" s="69"/>
      <c r="FI12" s="69" t="s">
        <v>790</v>
      </c>
      <c r="FJ12" s="69"/>
      <c r="FK12" s="69"/>
      <c r="FL12" s="69" t="s">
        <v>791</v>
      </c>
      <c r="FM12" s="69"/>
      <c r="FN12" s="69"/>
      <c r="FO12" s="69" t="s">
        <v>794</v>
      </c>
      <c r="FP12" s="69"/>
      <c r="FQ12" s="69"/>
      <c r="FR12" s="69" t="s">
        <v>1365</v>
      </c>
      <c r="FS12" s="69"/>
      <c r="FT12" s="69"/>
      <c r="FU12" s="69" t="s">
        <v>1367</v>
      </c>
      <c r="FV12" s="69"/>
      <c r="FW12" s="69"/>
      <c r="FX12" s="69" t="s">
        <v>1371</v>
      </c>
      <c r="FY12" s="69"/>
      <c r="FZ12" s="69"/>
      <c r="GA12" s="69" t="s">
        <v>1375</v>
      </c>
      <c r="GB12" s="69"/>
      <c r="GC12" s="69"/>
      <c r="GD12" s="69" t="s">
        <v>1378</v>
      </c>
      <c r="GE12" s="69"/>
      <c r="GF12" s="69"/>
      <c r="GG12" s="69" t="s">
        <v>1382</v>
      </c>
      <c r="GH12" s="69"/>
      <c r="GI12" s="69"/>
      <c r="GJ12" s="69" t="s">
        <v>1386</v>
      </c>
      <c r="GK12" s="69"/>
      <c r="GL12" s="69"/>
      <c r="GM12" s="69" t="s">
        <v>1388</v>
      </c>
      <c r="GN12" s="69"/>
      <c r="GO12" s="69"/>
      <c r="GP12" s="69" t="s">
        <v>1392</v>
      </c>
      <c r="GQ12" s="69"/>
      <c r="GR12" s="69"/>
      <c r="GS12" s="69" t="s">
        <v>1396</v>
      </c>
      <c r="GT12" s="69"/>
      <c r="GU12" s="69"/>
      <c r="GV12" s="69" t="s">
        <v>1400</v>
      </c>
      <c r="GW12" s="69"/>
      <c r="GX12" s="69"/>
      <c r="GY12" s="69" t="s">
        <v>1404</v>
      </c>
      <c r="GZ12" s="69"/>
      <c r="HA12" s="69"/>
      <c r="HB12" s="69" t="s">
        <v>1408</v>
      </c>
      <c r="HC12" s="69"/>
      <c r="HD12" s="69"/>
      <c r="HE12" s="69" t="s">
        <v>1410</v>
      </c>
      <c r="HF12" s="69"/>
      <c r="HG12" s="69"/>
      <c r="HH12" s="69" t="s">
        <v>1414</v>
      </c>
      <c r="HI12" s="69"/>
      <c r="HJ12" s="69"/>
      <c r="HK12" s="69" t="s">
        <v>1416</v>
      </c>
      <c r="HL12" s="69"/>
      <c r="HM12" s="69"/>
      <c r="HN12" s="69" t="s">
        <v>1420</v>
      </c>
      <c r="HO12" s="69"/>
      <c r="HP12" s="69"/>
      <c r="HQ12" s="69" t="s">
        <v>1422</v>
      </c>
      <c r="HR12" s="69"/>
      <c r="HS12" s="69"/>
      <c r="HT12" s="69" t="s">
        <v>1426</v>
      </c>
      <c r="HU12" s="69"/>
      <c r="HV12" s="69"/>
      <c r="HW12" s="69" t="s">
        <v>1430</v>
      </c>
      <c r="HX12" s="69"/>
      <c r="HY12" s="69"/>
      <c r="HZ12" s="69" t="s">
        <v>1432</v>
      </c>
      <c r="IA12" s="69"/>
      <c r="IB12" s="69"/>
      <c r="IC12" s="69" t="s">
        <v>1434</v>
      </c>
      <c r="ID12" s="69"/>
      <c r="IE12" s="69"/>
      <c r="IF12" s="69" t="s">
        <v>1438</v>
      </c>
      <c r="IG12" s="69"/>
      <c r="IH12" s="69"/>
      <c r="II12" s="69" t="s">
        <v>1441</v>
      </c>
      <c r="IJ12" s="69"/>
      <c r="IK12" s="69"/>
      <c r="IL12" s="69" t="s">
        <v>1443</v>
      </c>
      <c r="IM12" s="69"/>
      <c r="IN12" s="69"/>
      <c r="IO12" s="69" t="s">
        <v>1447</v>
      </c>
      <c r="IP12" s="69"/>
      <c r="IQ12" s="69"/>
      <c r="IR12" s="69" t="s">
        <v>1450</v>
      </c>
      <c r="IS12" s="69"/>
      <c r="IT12" s="69"/>
      <c r="IU12" s="69" t="s">
        <v>1452</v>
      </c>
      <c r="IV12" s="69"/>
      <c r="IW12" s="69"/>
      <c r="IX12" s="93" t="s">
        <v>1453</v>
      </c>
      <c r="IY12" s="93"/>
      <c r="IZ12" s="93"/>
      <c r="JA12" s="93" t="s">
        <v>1454</v>
      </c>
      <c r="JB12" s="93"/>
      <c r="JC12" s="93"/>
      <c r="JD12" s="93" t="s">
        <v>1455</v>
      </c>
      <c r="JE12" s="93"/>
      <c r="JF12" s="93"/>
      <c r="JG12" s="93" t="s">
        <v>1456</v>
      </c>
      <c r="JH12" s="93"/>
      <c r="JI12" s="93"/>
      <c r="JJ12" s="51" t="s">
        <v>1457</v>
      </c>
      <c r="JK12" s="51"/>
      <c r="JL12" s="51"/>
      <c r="JM12" s="51" t="s">
        <v>1460</v>
      </c>
      <c r="JN12" s="51"/>
      <c r="JO12" s="51"/>
      <c r="JP12" s="51" t="s">
        <v>1464</v>
      </c>
      <c r="JQ12" s="51"/>
      <c r="JR12" s="51"/>
      <c r="JS12" s="51" t="s">
        <v>1465</v>
      </c>
      <c r="JT12" s="51"/>
      <c r="JU12" s="51"/>
      <c r="JV12" s="51" t="s">
        <v>1469</v>
      </c>
      <c r="JW12" s="51"/>
      <c r="JX12" s="51"/>
      <c r="JY12" s="51" t="s">
        <v>1473</v>
      </c>
      <c r="JZ12" s="51"/>
      <c r="KA12" s="51"/>
      <c r="KB12" s="51" t="s">
        <v>1477</v>
      </c>
      <c r="KC12" s="51"/>
      <c r="KD12" s="51"/>
      <c r="KE12" s="51" t="s">
        <v>1481</v>
      </c>
      <c r="KF12" s="51"/>
      <c r="KG12" s="51"/>
      <c r="KH12" s="51" t="s">
        <v>1483</v>
      </c>
      <c r="KI12" s="51"/>
      <c r="KJ12" s="51"/>
      <c r="KK12" s="51" t="s">
        <v>1485</v>
      </c>
      <c r="KL12" s="51"/>
      <c r="KM12" s="51"/>
      <c r="KN12" s="51" t="s">
        <v>1720</v>
      </c>
      <c r="KO12" s="51"/>
      <c r="KP12" s="51"/>
      <c r="KQ12" s="51" t="s">
        <v>1490</v>
      </c>
      <c r="KR12" s="51"/>
      <c r="KS12" s="51"/>
      <c r="KT12" s="51" t="s">
        <v>1493</v>
      </c>
      <c r="KU12" s="51"/>
      <c r="KV12" s="51"/>
      <c r="KW12" s="69" t="s">
        <v>1495</v>
      </c>
      <c r="KX12" s="69"/>
      <c r="KY12" s="69"/>
      <c r="KZ12" s="51" t="s">
        <v>1497</v>
      </c>
      <c r="LA12" s="51"/>
      <c r="LB12" s="51"/>
      <c r="LC12" s="51" t="s">
        <v>1498</v>
      </c>
      <c r="LD12" s="51"/>
      <c r="LE12" s="51"/>
    </row>
    <row r="13" spans="1:317" ht="156" x14ac:dyDescent="0.3">
      <c r="A13" s="85"/>
      <c r="B13" s="86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3117</v>
      </c>
      <c r="IY13" s="35" t="s">
        <v>3118</v>
      </c>
      <c r="IZ13" s="35" t="s">
        <v>3119</v>
      </c>
      <c r="JA13" s="35" t="s">
        <v>3114</v>
      </c>
      <c r="JB13" s="35" t="s">
        <v>3115</v>
      </c>
      <c r="JC13" s="35" t="s">
        <v>3116</v>
      </c>
      <c r="JD13" s="35" t="s">
        <v>601</v>
      </c>
      <c r="JE13" s="35" t="s">
        <v>3049</v>
      </c>
      <c r="JF13" s="35" t="s">
        <v>716</v>
      </c>
      <c r="JG13" s="35" t="s">
        <v>3111</v>
      </c>
      <c r="JH13" s="35" t="s">
        <v>3112</v>
      </c>
      <c r="JI13" s="35" t="s">
        <v>3113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81" t="s">
        <v>322</v>
      </c>
      <c r="B39" s="82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83" t="s">
        <v>3151</v>
      </c>
      <c r="B40" s="84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3120</v>
      </c>
    </row>
    <row r="43" spans="1:317" x14ac:dyDescent="0.3">
      <c r="B43" t="s">
        <v>3121</v>
      </c>
      <c r="C43" t="s">
        <v>3134</v>
      </c>
      <c r="D43">
        <f>(C40+F40+I40+L40+O40+R40+U40+X40+AA40+AD40+AG40+AJ40+AM40+AP40+AS40+AV40+AY40+BB40+BE40)/19</f>
        <v>0</v>
      </c>
    </row>
    <row r="44" spans="1:317" x14ac:dyDescent="0.3">
      <c r="B44" t="s">
        <v>3123</v>
      </c>
      <c r="C44" t="s">
        <v>3134</v>
      </c>
      <c r="D44">
        <f>(D40+G40+J40+M40+P40+S40+V40+AB40+AE40+AH40+AK40+AN40+AQ40+AW40+AZ40+BC40+BF40)/19</f>
        <v>0</v>
      </c>
    </row>
    <row r="45" spans="1:317" x14ac:dyDescent="0.3">
      <c r="B45" t="s">
        <v>3124</v>
      </c>
      <c r="C45" t="s">
        <v>3134</v>
      </c>
      <c r="D45">
        <f>(E40+H40+K40+N40+Q40+T40+W40+Z40+AC40+AF40+AI40+AL40+AO40+AR40+AU40+AX40+BA40+BD40+BG40)/19</f>
        <v>0</v>
      </c>
    </row>
    <row r="47" spans="1:317" x14ac:dyDescent="0.3">
      <c r="B47" t="s">
        <v>3121</v>
      </c>
      <c r="C47" t="s">
        <v>3135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3123</v>
      </c>
      <c r="C48" t="s">
        <v>3135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3124</v>
      </c>
      <c r="C49" t="s">
        <v>3135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3121</v>
      </c>
      <c r="C51" t="s">
        <v>3136</v>
      </c>
      <c r="D51">
        <f>(DP40+DS40+DV40+DY40+EB40+EE40+EH40+EK40+EN40)/9</f>
        <v>0</v>
      </c>
    </row>
    <row r="52" spans="2:4" x14ac:dyDescent="0.3">
      <c r="B52" t="s">
        <v>3123</v>
      </c>
      <c r="C52" t="s">
        <v>3136</v>
      </c>
      <c r="D52">
        <f>(DQ40+DT40+DW40+DZ40+EC40+EF40+EI40+EL40+EO40)/9</f>
        <v>0</v>
      </c>
    </row>
    <row r="53" spans="2:4" x14ac:dyDescent="0.3">
      <c r="B53" t="s">
        <v>3124</v>
      </c>
      <c r="C53" t="s">
        <v>3136</v>
      </c>
      <c r="D53">
        <f>(DR40+DU40+EA40+ED40+EG40+EJ40+EM40+EP40)/9</f>
        <v>0</v>
      </c>
    </row>
    <row r="55" spans="2:4" x14ac:dyDescent="0.3">
      <c r="B55" t="s">
        <v>3121</v>
      </c>
      <c r="C55" t="s">
        <v>3137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3123</v>
      </c>
      <c r="C56" t="s">
        <v>3137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3124</v>
      </c>
      <c r="C57" t="s">
        <v>3137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3121</v>
      </c>
      <c r="C59" t="s">
        <v>3138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3123</v>
      </c>
      <c r="C60" t="s">
        <v>3138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3124</v>
      </c>
      <c r="C61" t="s">
        <v>3138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A20" workbookViewId="0">
      <selection activeCell="E61" sqref="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5" t="s">
        <v>0</v>
      </c>
      <c r="B4" s="85" t="s">
        <v>321</v>
      </c>
      <c r="C4" s="92" t="s">
        <v>972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116" t="s">
        <v>974</v>
      </c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 t="s">
        <v>974</v>
      </c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61"/>
      <c r="DG4" s="116" t="s">
        <v>974</v>
      </c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99" t="s">
        <v>1114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71" t="s">
        <v>985</v>
      </c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115" t="s">
        <v>985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59" t="s">
        <v>985</v>
      </c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60"/>
      <c r="IC4" s="115" t="s">
        <v>985</v>
      </c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61" t="s">
        <v>985</v>
      </c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74" t="s">
        <v>980</v>
      </c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4"/>
    </row>
    <row r="5" spans="1:353" ht="15.75" customHeight="1" x14ac:dyDescent="0.3">
      <c r="A5" s="85"/>
      <c r="B5" s="85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975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54" t="s">
        <v>976</v>
      </c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96"/>
      <c r="DG5" s="54" t="s">
        <v>1113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94" t="s">
        <v>1115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77" t="s">
        <v>986</v>
      </c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55" t="s">
        <v>979</v>
      </c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7"/>
      <c r="HE5" s="117" t="s">
        <v>987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4" t="s">
        <v>988</v>
      </c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  <c r="IW5" s="114"/>
      <c r="IX5" s="114"/>
      <c r="IY5" s="114"/>
      <c r="IZ5" s="114"/>
      <c r="JA5" s="55" t="s">
        <v>59</v>
      </c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96" t="s">
        <v>981</v>
      </c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8"/>
    </row>
    <row r="6" spans="1:353" ht="15.6" hidden="1" x14ac:dyDescent="0.3">
      <c r="A6" s="85"/>
      <c r="B6" s="85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5"/>
      <c r="B7" s="85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5"/>
      <c r="B8" s="85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5"/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5"/>
      <c r="B10" s="8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5"/>
      <c r="B11" s="85"/>
      <c r="C11" s="80" t="s">
        <v>99</v>
      </c>
      <c r="D11" s="64" t="s">
        <v>2</v>
      </c>
      <c r="E11" s="64" t="s">
        <v>3</v>
      </c>
      <c r="F11" s="77" t="s">
        <v>139</v>
      </c>
      <c r="G11" s="77" t="s">
        <v>4</v>
      </c>
      <c r="H11" s="77" t="s">
        <v>5</v>
      </c>
      <c r="I11" s="77" t="s">
        <v>100</v>
      </c>
      <c r="J11" s="77" t="s">
        <v>6</v>
      </c>
      <c r="K11" s="77" t="s">
        <v>7</v>
      </c>
      <c r="L11" s="64" t="s">
        <v>101</v>
      </c>
      <c r="M11" s="64" t="s">
        <v>6</v>
      </c>
      <c r="N11" s="73" t="s">
        <v>7</v>
      </c>
      <c r="O11" s="77" t="s">
        <v>102</v>
      </c>
      <c r="P11" s="77" t="s">
        <v>8</v>
      </c>
      <c r="Q11" s="77" t="s">
        <v>1</v>
      </c>
      <c r="R11" s="80" t="s">
        <v>103</v>
      </c>
      <c r="S11" s="64" t="s">
        <v>3</v>
      </c>
      <c r="T11" s="64" t="s">
        <v>9</v>
      </c>
      <c r="U11" s="64" t="s">
        <v>104</v>
      </c>
      <c r="V11" s="64" t="s">
        <v>3</v>
      </c>
      <c r="W11" s="64" t="s">
        <v>9</v>
      </c>
      <c r="X11" s="73" t="s">
        <v>105</v>
      </c>
      <c r="Y11" s="79" t="s">
        <v>7</v>
      </c>
      <c r="Z11" s="80" t="s">
        <v>10</v>
      </c>
      <c r="AA11" s="64" t="s">
        <v>106</v>
      </c>
      <c r="AB11" s="64" t="s">
        <v>11</v>
      </c>
      <c r="AC11" s="64" t="s">
        <v>12</v>
      </c>
      <c r="AD11" s="64" t="s">
        <v>107</v>
      </c>
      <c r="AE11" s="64" t="s">
        <v>1</v>
      </c>
      <c r="AF11" s="64" t="s">
        <v>2</v>
      </c>
      <c r="AG11" s="64" t="s">
        <v>108</v>
      </c>
      <c r="AH11" s="64" t="s">
        <v>9</v>
      </c>
      <c r="AI11" s="64" t="s">
        <v>4</v>
      </c>
      <c r="AJ11" s="78" t="s">
        <v>140</v>
      </c>
      <c r="AK11" s="94"/>
      <c r="AL11" s="94"/>
      <c r="AM11" s="78" t="s">
        <v>109</v>
      </c>
      <c r="AN11" s="94"/>
      <c r="AO11" s="94"/>
      <c r="AP11" s="78" t="s">
        <v>110</v>
      </c>
      <c r="AQ11" s="94"/>
      <c r="AR11" s="94"/>
      <c r="AS11" s="78" t="s">
        <v>111</v>
      </c>
      <c r="AT11" s="94"/>
      <c r="AU11" s="94"/>
      <c r="AV11" s="78" t="s">
        <v>112</v>
      </c>
      <c r="AW11" s="94"/>
      <c r="AX11" s="94"/>
      <c r="AY11" s="78" t="s">
        <v>113</v>
      </c>
      <c r="AZ11" s="94"/>
      <c r="BA11" s="94"/>
      <c r="BB11" s="80" t="s">
        <v>114</v>
      </c>
      <c r="BC11" s="64"/>
      <c r="BD11" s="64"/>
      <c r="BE11" s="73" t="s">
        <v>141</v>
      </c>
      <c r="BF11" s="79"/>
      <c r="BG11" s="80"/>
      <c r="BH11" s="73" t="s">
        <v>115</v>
      </c>
      <c r="BI11" s="79"/>
      <c r="BJ11" s="80"/>
      <c r="BK11" s="64" t="s">
        <v>116</v>
      </c>
      <c r="BL11" s="64"/>
      <c r="BM11" s="64"/>
      <c r="BN11" s="64" t="s">
        <v>117</v>
      </c>
      <c r="BO11" s="64"/>
      <c r="BP11" s="64"/>
      <c r="BQ11" s="64" t="s">
        <v>118</v>
      </c>
      <c r="BR11" s="64"/>
      <c r="BS11" s="64"/>
      <c r="BT11" s="53" t="s">
        <v>119</v>
      </c>
      <c r="BU11" s="53"/>
      <c r="BV11" s="53"/>
      <c r="BW11" s="64" t="s">
        <v>120</v>
      </c>
      <c r="BX11" s="64"/>
      <c r="BY11" s="64"/>
      <c r="BZ11" s="64" t="s">
        <v>121</v>
      </c>
      <c r="CA11" s="64"/>
      <c r="CB11" s="64"/>
      <c r="CC11" s="64" t="s">
        <v>122</v>
      </c>
      <c r="CD11" s="64"/>
      <c r="CE11" s="64"/>
      <c r="CF11" s="64" t="s">
        <v>123</v>
      </c>
      <c r="CG11" s="64"/>
      <c r="CH11" s="64"/>
      <c r="CI11" s="64" t="s">
        <v>142</v>
      </c>
      <c r="CJ11" s="64"/>
      <c r="CK11" s="64"/>
      <c r="CL11" s="53" t="s">
        <v>124</v>
      </c>
      <c r="CM11" s="53"/>
      <c r="CN11" s="53"/>
      <c r="CO11" s="53" t="s">
        <v>125</v>
      </c>
      <c r="CP11" s="53"/>
      <c r="CQ11" s="63"/>
      <c r="CR11" s="77" t="s">
        <v>126</v>
      </c>
      <c r="CS11" s="77"/>
      <c r="CT11" s="77"/>
      <c r="CU11" s="77" t="s">
        <v>127</v>
      </c>
      <c r="CV11" s="77"/>
      <c r="CW11" s="77"/>
      <c r="CX11" s="54" t="s">
        <v>128</v>
      </c>
      <c r="CY11" s="54"/>
      <c r="CZ11" s="54"/>
      <c r="DA11" s="77" t="s">
        <v>129</v>
      </c>
      <c r="DB11" s="77"/>
      <c r="DC11" s="77"/>
      <c r="DD11" s="77" t="s">
        <v>130</v>
      </c>
      <c r="DE11" s="77"/>
      <c r="DF11" s="78"/>
      <c r="DG11" s="77" t="s">
        <v>143</v>
      </c>
      <c r="DH11" s="77"/>
      <c r="DI11" s="77"/>
      <c r="DJ11" s="77" t="s">
        <v>145</v>
      </c>
      <c r="DK11" s="77"/>
      <c r="DL11" s="77"/>
      <c r="DM11" s="77" t="s">
        <v>146</v>
      </c>
      <c r="DN11" s="77"/>
      <c r="DO11" s="77"/>
      <c r="DP11" s="77" t="s">
        <v>147</v>
      </c>
      <c r="DQ11" s="77"/>
      <c r="DR11" s="77"/>
      <c r="DS11" s="77" t="s">
        <v>148</v>
      </c>
      <c r="DT11" s="77"/>
      <c r="DU11" s="77"/>
      <c r="DV11" s="77" t="s">
        <v>149</v>
      </c>
      <c r="DW11" s="77"/>
      <c r="DX11" s="77"/>
      <c r="DY11" s="97" t="s">
        <v>1103</v>
      </c>
      <c r="DZ11" s="97"/>
      <c r="EA11" s="98"/>
      <c r="EB11" s="96" t="s">
        <v>1104</v>
      </c>
      <c r="EC11" s="97"/>
      <c r="ED11" s="98"/>
      <c r="EE11" s="96" t="s">
        <v>1105</v>
      </c>
      <c r="EF11" s="97"/>
      <c r="EG11" s="98"/>
      <c r="EH11" s="54" t="s">
        <v>1106</v>
      </c>
      <c r="EI11" s="54"/>
      <c r="EJ11" s="54"/>
      <c r="EK11" s="54" t="s">
        <v>1107</v>
      </c>
      <c r="EL11" s="54"/>
      <c r="EM11" s="54"/>
      <c r="EN11" s="54" t="s">
        <v>1108</v>
      </c>
      <c r="EO11" s="54"/>
      <c r="EP11" s="54"/>
      <c r="EQ11" s="54" t="s">
        <v>1109</v>
      </c>
      <c r="ER11" s="54"/>
      <c r="ES11" s="54"/>
      <c r="ET11" s="54" t="s">
        <v>1110</v>
      </c>
      <c r="EU11" s="54"/>
      <c r="EV11" s="96"/>
      <c r="EW11" s="54" t="s">
        <v>1111</v>
      </c>
      <c r="EX11" s="54"/>
      <c r="EY11" s="54"/>
      <c r="EZ11" s="54" t="s">
        <v>131</v>
      </c>
      <c r="FA11" s="54"/>
      <c r="FB11" s="54"/>
      <c r="FC11" s="54" t="s">
        <v>144</v>
      </c>
      <c r="FD11" s="54"/>
      <c r="FE11" s="54"/>
      <c r="FF11" s="54" t="s">
        <v>132</v>
      </c>
      <c r="FG11" s="54"/>
      <c r="FH11" s="54"/>
      <c r="FI11" s="54" t="s">
        <v>133</v>
      </c>
      <c r="FJ11" s="54"/>
      <c r="FK11" s="54"/>
      <c r="FL11" s="54" t="s">
        <v>134</v>
      </c>
      <c r="FM11" s="54"/>
      <c r="FN11" s="54"/>
      <c r="FO11" s="54" t="s">
        <v>135</v>
      </c>
      <c r="FP11" s="54"/>
      <c r="FQ11" s="54"/>
      <c r="FR11" s="54" t="s">
        <v>136</v>
      </c>
      <c r="FS11" s="54"/>
      <c r="FT11" s="54"/>
      <c r="FU11" s="54" t="s">
        <v>137</v>
      </c>
      <c r="FV11" s="54"/>
      <c r="FW11" s="54"/>
      <c r="FX11" s="54" t="s">
        <v>138</v>
      </c>
      <c r="FY11" s="54"/>
      <c r="FZ11" s="54"/>
      <c r="GA11" s="54" t="s">
        <v>150</v>
      </c>
      <c r="GB11" s="54"/>
      <c r="GC11" s="54"/>
      <c r="GD11" s="54" t="s">
        <v>1068</v>
      </c>
      <c r="GE11" s="54"/>
      <c r="GF11" s="54"/>
      <c r="GG11" s="54" t="s">
        <v>1069</v>
      </c>
      <c r="GH11" s="54"/>
      <c r="GI11" s="54"/>
      <c r="GJ11" s="54" t="s">
        <v>1070</v>
      </c>
      <c r="GK11" s="54"/>
      <c r="GL11" s="54"/>
      <c r="GM11" s="54" t="s">
        <v>1071</v>
      </c>
      <c r="GN11" s="54"/>
      <c r="GO11" s="54"/>
      <c r="GP11" s="96" t="s">
        <v>1072</v>
      </c>
      <c r="GQ11" s="97"/>
      <c r="GR11" s="98"/>
      <c r="GS11" s="96" t="s">
        <v>1073</v>
      </c>
      <c r="GT11" s="97"/>
      <c r="GU11" s="98"/>
      <c r="GV11" s="96" t="s">
        <v>1074</v>
      </c>
      <c r="GW11" s="97"/>
      <c r="GX11" s="98"/>
      <c r="GY11" s="96" t="s">
        <v>1075</v>
      </c>
      <c r="GZ11" s="97"/>
      <c r="HA11" s="98"/>
      <c r="HB11" s="96" t="s">
        <v>1076</v>
      </c>
      <c r="HC11" s="97"/>
      <c r="HD11" s="98"/>
      <c r="HE11" s="96" t="s">
        <v>1077</v>
      </c>
      <c r="HF11" s="97"/>
      <c r="HG11" s="98"/>
      <c r="HH11" s="96" t="s">
        <v>1078</v>
      </c>
      <c r="HI11" s="97"/>
      <c r="HJ11" s="98"/>
      <c r="HK11" s="96" t="s">
        <v>1079</v>
      </c>
      <c r="HL11" s="97"/>
      <c r="HM11" s="98"/>
      <c r="HN11" s="96" t="s">
        <v>1080</v>
      </c>
      <c r="HO11" s="97"/>
      <c r="HP11" s="98"/>
      <c r="HQ11" s="96" t="s">
        <v>1081</v>
      </c>
      <c r="HR11" s="97"/>
      <c r="HS11" s="98"/>
      <c r="HT11" s="96" t="s">
        <v>1082</v>
      </c>
      <c r="HU11" s="97"/>
      <c r="HV11" s="98"/>
      <c r="HW11" s="96" t="s">
        <v>1083</v>
      </c>
      <c r="HX11" s="97"/>
      <c r="HY11" s="98"/>
      <c r="HZ11" s="96" t="s">
        <v>1084</v>
      </c>
      <c r="IA11" s="97"/>
      <c r="IB11" s="98"/>
      <c r="IC11" s="98" t="s">
        <v>1085</v>
      </c>
      <c r="ID11" s="54"/>
      <c r="IE11" s="54"/>
      <c r="IF11" s="54" t="s">
        <v>1086</v>
      </c>
      <c r="IG11" s="54"/>
      <c r="IH11" s="54"/>
      <c r="II11" s="54" t="s">
        <v>1087</v>
      </c>
      <c r="IJ11" s="54"/>
      <c r="IK11" s="54"/>
      <c r="IL11" s="54" t="s">
        <v>1088</v>
      </c>
      <c r="IM11" s="54"/>
      <c r="IN11" s="54"/>
      <c r="IO11" s="54" t="s">
        <v>1089</v>
      </c>
      <c r="IP11" s="54"/>
      <c r="IQ11" s="54"/>
      <c r="IR11" s="54" t="s">
        <v>1090</v>
      </c>
      <c r="IS11" s="54"/>
      <c r="IT11" s="54"/>
      <c r="IU11" s="54" t="s">
        <v>1091</v>
      </c>
      <c r="IV11" s="54"/>
      <c r="IW11" s="54"/>
      <c r="IX11" s="54" t="s">
        <v>1092</v>
      </c>
      <c r="IY11" s="54"/>
      <c r="IZ11" s="54"/>
      <c r="JA11" s="54" t="s">
        <v>1093</v>
      </c>
      <c r="JB11" s="54"/>
      <c r="JC11" s="54"/>
      <c r="JD11" s="111" t="s">
        <v>1094</v>
      </c>
      <c r="JE11" s="112"/>
      <c r="JF11" s="113"/>
      <c r="JG11" s="111" t="s">
        <v>1095</v>
      </c>
      <c r="JH11" s="112"/>
      <c r="JI11" s="113"/>
      <c r="JJ11" s="111" t="s">
        <v>1096</v>
      </c>
      <c r="JK11" s="112"/>
      <c r="JL11" s="113"/>
      <c r="JM11" s="111" t="s">
        <v>1097</v>
      </c>
      <c r="JN11" s="112"/>
      <c r="JO11" s="113"/>
      <c r="JP11" s="111" t="s">
        <v>1098</v>
      </c>
      <c r="JQ11" s="112"/>
      <c r="JR11" s="113"/>
      <c r="JS11" s="111" t="s">
        <v>1099</v>
      </c>
      <c r="JT11" s="112"/>
      <c r="JU11" s="113"/>
      <c r="JV11" s="111" t="s">
        <v>1100</v>
      </c>
      <c r="JW11" s="112"/>
      <c r="JX11" s="113"/>
      <c r="JY11" s="111" t="s">
        <v>1101</v>
      </c>
      <c r="JZ11" s="112"/>
      <c r="KA11" s="113"/>
      <c r="KB11" s="111" t="s">
        <v>1102</v>
      </c>
      <c r="KC11" s="112"/>
      <c r="KD11" s="113"/>
      <c r="KE11" s="54" t="s">
        <v>1047</v>
      </c>
      <c r="KF11" s="54"/>
      <c r="KG11" s="54"/>
      <c r="KH11" s="54" t="s">
        <v>1048</v>
      </c>
      <c r="KI11" s="54"/>
      <c r="KJ11" s="54"/>
      <c r="KK11" s="54" t="s">
        <v>1049</v>
      </c>
      <c r="KL11" s="54"/>
      <c r="KM11" s="54"/>
      <c r="KN11" s="54" t="s">
        <v>1050</v>
      </c>
      <c r="KO11" s="54"/>
      <c r="KP11" s="54"/>
      <c r="KQ11" s="54" t="s">
        <v>1051</v>
      </c>
      <c r="KR11" s="54"/>
      <c r="KS11" s="54"/>
      <c r="KT11" s="54" t="s">
        <v>1052</v>
      </c>
      <c r="KU11" s="54"/>
      <c r="KV11" s="54"/>
      <c r="KW11" s="54" t="s">
        <v>1053</v>
      </c>
      <c r="KX11" s="54"/>
      <c r="KY11" s="54"/>
      <c r="KZ11" s="54" t="s">
        <v>1054</v>
      </c>
      <c r="LA11" s="54"/>
      <c r="LB11" s="54"/>
      <c r="LC11" s="54" t="s">
        <v>1055</v>
      </c>
      <c r="LD11" s="54"/>
      <c r="LE11" s="54"/>
      <c r="LF11" s="54" t="s">
        <v>1056</v>
      </c>
      <c r="LG11" s="54"/>
      <c r="LH11" s="54"/>
      <c r="LI11" s="54" t="s">
        <v>1057</v>
      </c>
      <c r="LJ11" s="54"/>
      <c r="LK11" s="54"/>
      <c r="LL11" s="54" t="s">
        <v>1058</v>
      </c>
      <c r="LM11" s="54"/>
      <c r="LN11" s="54"/>
      <c r="LO11" s="54" t="s">
        <v>1059</v>
      </c>
      <c r="LP11" s="54"/>
      <c r="LQ11" s="54"/>
      <c r="LR11" s="54" t="s">
        <v>1060</v>
      </c>
      <c r="LS11" s="54"/>
      <c r="LT11" s="54"/>
      <c r="LU11" s="54" t="s">
        <v>1061</v>
      </c>
      <c r="LV11" s="54"/>
      <c r="LW11" s="54"/>
      <c r="LX11" s="54" t="s">
        <v>1062</v>
      </c>
      <c r="LY11" s="54"/>
      <c r="LZ11" s="54"/>
      <c r="MA11" s="54" t="s">
        <v>1063</v>
      </c>
      <c r="MB11" s="54"/>
      <c r="MC11" s="96"/>
      <c r="MD11" s="54" t="s">
        <v>1064</v>
      </c>
      <c r="ME11" s="54"/>
      <c r="MF11" s="96"/>
      <c r="MG11" s="54" t="s">
        <v>1065</v>
      </c>
      <c r="MH11" s="54"/>
      <c r="MI11" s="96"/>
      <c r="MJ11" s="54" t="s">
        <v>1066</v>
      </c>
      <c r="MK11" s="54"/>
      <c r="ML11" s="96"/>
      <c r="MM11" s="96" t="s">
        <v>1067</v>
      </c>
      <c r="MN11" s="103"/>
      <c r="MO11" s="104"/>
    </row>
    <row r="12" spans="1:353" ht="99.75" customHeight="1" thickBot="1" x14ac:dyDescent="0.35">
      <c r="A12" s="85"/>
      <c r="B12" s="85"/>
      <c r="C12" s="105" t="s">
        <v>796</v>
      </c>
      <c r="D12" s="106"/>
      <c r="E12" s="107"/>
      <c r="F12" s="105" t="s">
        <v>799</v>
      </c>
      <c r="G12" s="106"/>
      <c r="H12" s="107"/>
      <c r="I12" s="105" t="s">
        <v>803</v>
      </c>
      <c r="J12" s="106"/>
      <c r="K12" s="107"/>
      <c r="L12" s="105" t="s">
        <v>807</v>
      </c>
      <c r="M12" s="106"/>
      <c r="N12" s="106"/>
      <c r="O12" s="105" t="s">
        <v>1364</v>
      </c>
      <c r="P12" s="106"/>
      <c r="Q12" s="107"/>
      <c r="R12" s="106" t="s">
        <v>811</v>
      </c>
      <c r="S12" s="106"/>
      <c r="T12" s="107"/>
      <c r="U12" s="105" t="s">
        <v>815</v>
      </c>
      <c r="V12" s="106"/>
      <c r="W12" s="107"/>
      <c r="X12" s="105" t="s">
        <v>819</v>
      </c>
      <c r="Y12" s="106"/>
      <c r="Z12" s="107"/>
      <c r="AA12" s="105" t="s">
        <v>823</v>
      </c>
      <c r="AB12" s="106"/>
      <c r="AC12" s="107"/>
      <c r="AD12" s="105" t="s">
        <v>827</v>
      </c>
      <c r="AE12" s="106"/>
      <c r="AF12" s="107"/>
      <c r="AG12" s="105" t="s">
        <v>831</v>
      </c>
      <c r="AH12" s="106"/>
      <c r="AI12" s="107"/>
      <c r="AJ12" s="105" t="s">
        <v>835</v>
      </c>
      <c r="AK12" s="106"/>
      <c r="AL12" s="107"/>
      <c r="AM12" s="105" t="s">
        <v>837</v>
      </c>
      <c r="AN12" s="106"/>
      <c r="AO12" s="107"/>
      <c r="AP12" s="105" t="s">
        <v>841</v>
      </c>
      <c r="AQ12" s="106"/>
      <c r="AR12" s="107"/>
      <c r="AS12" s="105" t="s">
        <v>844</v>
      </c>
      <c r="AT12" s="106"/>
      <c r="AU12" s="107"/>
      <c r="AV12" s="105" t="s">
        <v>848</v>
      </c>
      <c r="AW12" s="106"/>
      <c r="AX12" s="107"/>
      <c r="AY12" s="105" t="s">
        <v>851</v>
      </c>
      <c r="AZ12" s="106"/>
      <c r="BA12" s="107"/>
      <c r="BB12" s="108" t="s">
        <v>856</v>
      </c>
      <c r="BC12" s="109"/>
      <c r="BD12" s="110"/>
      <c r="BE12" s="108" t="s">
        <v>859</v>
      </c>
      <c r="BF12" s="109"/>
      <c r="BG12" s="110"/>
      <c r="BH12" s="108" t="s">
        <v>863</v>
      </c>
      <c r="BI12" s="109"/>
      <c r="BJ12" s="110"/>
      <c r="BK12" s="108" t="s">
        <v>867</v>
      </c>
      <c r="BL12" s="109"/>
      <c r="BM12" s="110"/>
      <c r="BN12" s="108" t="s">
        <v>868</v>
      </c>
      <c r="BO12" s="109"/>
      <c r="BP12" s="110"/>
      <c r="BQ12" s="108" t="s">
        <v>872</v>
      </c>
      <c r="BR12" s="109"/>
      <c r="BS12" s="110"/>
      <c r="BT12" s="108" t="s">
        <v>1715</v>
      </c>
      <c r="BU12" s="109"/>
      <c r="BV12" s="110"/>
      <c r="BW12" s="108" t="s">
        <v>879</v>
      </c>
      <c r="BX12" s="109"/>
      <c r="BY12" s="110"/>
      <c r="BZ12" s="108" t="s">
        <v>883</v>
      </c>
      <c r="CA12" s="109"/>
      <c r="CB12" s="110"/>
      <c r="CC12" s="105" t="s">
        <v>720</v>
      </c>
      <c r="CD12" s="106"/>
      <c r="CE12" s="107"/>
      <c r="CF12" s="108" t="s">
        <v>887</v>
      </c>
      <c r="CG12" s="109"/>
      <c r="CH12" s="110"/>
      <c r="CI12" s="108" t="s">
        <v>891</v>
      </c>
      <c r="CJ12" s="109"/>
      <c r="CK12" s="110"/>
      <c r="CL12" s="108" t="s">
        <v>893</v>
      </c>
      <c r="CM12" s="109"/>
      <c r="CN12" s="110"/>
      <c r="CO12" s="108" t="s">
        <v>897</v>
      </c>
      <c r="CP12" s="109"/>
      <c r="CQ12" s="110"/>
      <c r="CR12" s="108" t="s">
        <v>901</v>
      </c>
      <c r="CS12" s="109"/>
      <c r="CT12" s="110"/>
      <c r="CU12" s="108" t="s">
        <v>905</v>
      </c>
      <c r="CV12" s="109"/>
      <c r="CW12" s="110"/>
      <c r="CX12" s="108" t="s">
        <v>909</v>
      </c>
      <c r="CY12" s="109"/>
      <c r="CZ12" s="110"/>
      <c r="DA12" s="108" t="s">
        <v>913</v>
      </c>
      <c r="DB12" s="109"/>
      <c r="DC12" s="110"/>
      <c r="DD12" s="108" t="s">
        <v>917</v>
      </c>
      <c r="DE12" s="109"/>
      <c r="DF12" s="110"/>
      <c r="DG12" s="108" t="s">
        <v>919</v>
      </c>
      <c r="DH12" s="109"/>
      <c r="DI12" s="110"/>
      <c r="DJ12" s="108" t="s">
        <v>923</v>
      </c>
      <c r="DK12" s="109"/>
      <c r="DL12" s="110"/>
      <c r="DM12" s="108" t="s">
        <v>927</v>
      </c>
      <c r="DN12" s="109"/>
      <c r="DO12" s="110"/>
      <c r="DP12" s="108" t="s">
        <v>929</v>
      </c>
      <c r="DQ12" s="109"/>
      <c r="DR12" s="110"/>
      <c r="DS12" s="108" t="s">
        <v>933</v>
      </c>
      <c r="DT12" s="109"/>
      <c r="DU12" s="110"/>
      <c r="DV12" s="105" t="s">
        <v>937</v>
      </c>
      <c r="DW12" s="106"/>
      <c r="DX12" s="107"/>
      <c r="DY12" s="108" t="s">
        <v>1500</v>
      </c>
      <c r="DZ12" s="109"/>
      <c r="EA12" s="110"/>
      <c r="EB12" s="108" t="s">
        <v>1502</v>
      </c>
      <c r="EC12" s="109"/>
      <c r="ED12" s="110"/>
      <c r="EE12" s="108" t="s">
        <v>1504</v>
      </c>
      <c r="EF12" s="109"/>
      <c r="EG12" s="110"/>
      <c r="EH12" s="108" t="s">
        <v>1508</v>
      </c>
      <c r="EI12" s="109"/>
      <c r="EJ12" s="110"/>
      <c r="EK12" s="108" t="s">
        <v>1512</v>
      </c>
      <c r="EL12" s="109"/>
      <c r="EM12" s="110"/>
      <c r="EN12" s="108" t="s">
        <v>1516</v>
      </c>
      <c r="EO12" s="109"/>
      <c r="EP12" s="110"/>
      <c r="EQ12" s="108" t="s">
        <v>1519</v>
      </c>
      <c r="ER12" s="109"/>
      <c r="ES12" s="110"/>
      <c r="ET12" s="108" t="s">
        <v>1522</v>
      </c>
      <c r="EU12" s="109"/>
      <c r="EV12" s="110"/>
      <c r="EW12" s="108" t="s">
        <v>1526</v>
      </c>
      <c r="EX12" s="109"/>
      <c r="EY12" s="110"/>
      <c r="EZ12" s="108" t="s">
        <v>941</v>
      </c>
      <c r="FA12" s="109"/>
      <c r="FB12" s="110"/>
      <c r="FC12" s="108" t="s">
        <v>942</v>
      </c>
      <c r="FD12" s="109"/>
      <c r="FE12" s="110"/>
      <c r="FF12" s="108" t="s">
        <v>944</v>
      </c>
      <c r="FG12" s="109"/>
      <c r="FH12" s="110"/>
      <c r="FI12" s="108" t="s">
        <v>948</v>
      </c>
      <c r="FJ12" s="109"/>
      <c r="FK12" s="110"/>
      <c r="FL12" s="108" t="s">
        <v>952</v>
      </c>
      <c r="FM12" s="109"/>
      <c r="FN12" s="110"/>
      <c r="FO12" s="108" t="s">
        <v>956</v>
      </c>
      <c r="FP12" s="109"/>
      <c r="FQ12" s="110"/>
      <c r="FR12" s="108" t="s">
        <v>959</v>
      </c>
      <c r="FS12" s="109"/>
      <c r="FT12" s="110"/>
      <c r="FU12" s="108" t="s">
        <v>961</v>
      </c>
      <c r="FV12" s="109"/>
      <c r="FW12" s="110"/>
      <c r="FX12" s="108" t="s">
        <v>965</v>
      </c>
      <c r="FY12" s="109"/>
      <c r="FZ12" s="110"/>
      <c r="GA12" s="108" t="s">
        <v>969</v>
      </c>
      <c r="GB12" s="109"/>
      <c r="GC12" s="110"/>
      <c r="GD12" s="108" t="s">
        <v>1528</v>
      </c>
      <c r="GE12" s="109"/>
      <c r="GF12" s="110"/>
      <c r="GG12" s="108" t="s">
        <v>1531</v>
      </c>
      <c r="GH12" s="109"/>
      <c r="GI12" s="110"/>
      <c r="GJ12" s="108" t="s">
        <v>1535</v>
      </c>
      <c r="GK12" s="109"/>
      <c r="GL12" s="110"/>
      <c r="GM12" s="108" t="s">
        <v>1537</v>
      </c>
      <c r="GN12" s="109"/>
      <c r="GO12" s="110"/>
      <c r="GP12" s="108" t="s">
        <v>1541</v>
      </c>
      <c r="GQ12" s="109"/>
      <c r="GR12" s="110"/>
      <c r="GS12" s="108" t="s">
        <v>1545</v>
      </c>
      <c r="GT12" s="109"/>
      <c r="GU12" s="110"/>
      <c r="GV12" s="108" t="s">
        <v>1549</v>
      </c>
      <c r="GW12" s="109"/>
      <c r="GX12" s="110"/>
      <c r="GY12" s="108" t="s">
        <v>1553</v>
      </c>
      <c r="GZ12" s="109"/>
      <c r="HA12" s="110"/>
      <c r="HB12" s="108" t="s">
        <v>1554</v>
      </c>
      <c r="HC12" s="109"/>
      <c r="HD12" s="110"/>
      <c r="HE12" s="108" t="s">
        <v>1558</v>
      </c>
      <c r="HF12" s="109"/>
      <c r="HG12" s="110"/>
      <c r="HH12" s="108" t="s">
        <v>1562</v>
      </c>
      <c r="HI12" s="109"/>
      <c r="HJ12" s="110"/>
      <c r="HK12" s="108" t="s">
        <v>1566</v>
      </c>
      <c r="HL12" s="109"/>
      <c r="HM12" s="110"/>
      <c r="HN12" s="108" t="s">
        <v>1567</v>
      </c>
      <c r="HO12" s="109"/>
      <c r="HP12" s="110"/>
      <c r="HQ12" s="108" t="s">
        <v>1571</v>
      </c>
      <c r="HR12" s="109"/>
      <c r="HS12" s="110"/>
      <c r="HT12" s="108" t="s">
        <v>1575</v>
      </c>
      <c r="HU12" s="109"/>
      <c r="HV12" s="110"/>
      <c r="HW12" s="108" t="s">
        <v>1578</v>
      </c>
      <c r="HX12" s="109"/>
      <c r="HY12" s="110"/>
      <c r="HZ12" s="108" t="s">
        <v>1580</v>
      </c>
      <c r="IA12" s="109"/>
      <c r="IB12" s="110"/>
      <c r="IC12" s="108" t="s">
        <v>1584</v>
      </c>
      <c r="ID12" s="109"/>
      <c r="IE12" s="110"/>
      <c r="IF12" s="108" t="s">
        <v>1587</v>
      </c>
      <c r="IG12" s="109"/>
      <c r="IH12" s="110"/>
      <c r="II12" s="108" t="s">
        <v>1591</v>
      </c>
      <c r="IJ12" s="109"/>
      <c r="IK12" s="110"/>
      <c r="IL12" s="108" t="s">
        <v>1595</v>
      </c>
      <c r="IM12" s="109"/>
      <c r="IN12" s="110"/>
      <c r="IO12" s="108" t="s">
        <v>1597</v>
      </c>
      <c r="IP12" s="109"/>
      <c r="IQ12" s="110"/>
      <c r="IR12" s="108" t="s">
        <v>1600</v>
      </c>
      <c r="IS12" s="109"/>
      <c r="IT12" s="110"/>
      <c r="IU12" s="108" t="s">
        <v>1603</v>
      </c>
      <c r="IV12" s="109"/>
      <c r="IW12" s="110"/>
      <c r="IX12" s="108" t="s">
        <v>1607</v>
      </c>
      <c r="IY12" s="109"/>
      <c r="IZ12" s="110"/>
      <c r="JA12" s="108" t="s">
        <v>1608</v>
      </c>
      <c r="JB12" s="109"/>
      <c r="JC12" s="110"/>
      <c r="JD12" s="108" t="s">
        <v>1612</v>
      </c>
      <c r="JE12" s="109"/>
      <c r="JF12" s="110"/>
      <c r="JG12" s="108" t="s">
        <v>1615</v>
      </c>
      <c r="JH12" s="109"/>
      <c r="JI12" s="110"/>
      <c r="JJ12" s="108" t="s">
        <v>1619</v>
      </c>
      <c r="JK12" s="109"/>
      <c r="JL12" s="110"/>
      <c r="JM12" s="108" t="s">
        <v>1623</v>
      </c>
      <c r="JN12" s="109"/>
      <c r="JO12" s="110"/>
      <c r="JP12" s="108" t="s">
        <v>1627</v>
      </c>
      <c r="JQ12" s="109"/>
      <c r="JR12" s="110"/>
      <c r="JS12" s="108" t="s">
        <v>1631</v>
      </c>
      <c r="JT12" s="109"/>
      <c r="JU12" s="110"/>
      <c r="JV12" s="108" t="s">
        <v>1633</v>
      </c>
      <c r="JW12" s="109"/>
      <c r="JX12" s="110"/>
      <c r="JY12" s="108" t="s">
        <v>1637</v>
      </c>
      <c r="JZ12" s="109"/>
      <c r="KA12" s="110"/>
      <c r="KB12" s="108" t="s">
        <v>1641</v>
      </c>
      <c r="KC12" s="109"/>
      <c r="KD12" s="110"/>
      <c r="KE12" s="108" t="s">
        <v>1645</v>
      </c>
      <c r="KF12" s="109"/>
      <c r="KG12" s="110"/>
      <c r="KH12" s="108" t="s">
        <v>1649</v>
      </c>
      <c r="KI12" s="109"/>
      <c r="KJ12" s="110"/>
      <c r="KK12" s="105" t="s">
        <v>1651</v>
      </c>
      <c r="KL12" s="106"/>
      <c r="KM12" s="107"/>
      <c r="KN12" s="105" t="s">
        <v>1655</v>
      </c>
      <c r="KO12" s="106"/>
      <c r="KP12" s="107"/>
      <c r="KQ12" s="108" t="s">
        <v>1659</v>
      </c>
      <c r="KR12" s="109"/>
      <c r="KS12" s="110"/>
      <c r="KT12" s="108" t="s">
        <v>1663</v>
      </c>
      <c r="KU12" s="109"/>
      <c r="KV12" s="110"/>
      <c r="KW12" s="108" t="s">
        <v>1666</v>
      </c>
      <c r="KX12" s="109"/>
      <c r="KY12" s="110"/>
      <c r="KZ12" s="108" t="s">
        <v>1668</v>
      </c>
      <c r="LA12" s="109"/>
      <c r="LB12" s="110"/>
      <c r="LC12" s="108" t="s">
        <v>1671</v>
      </c>
      <c r="LD12" s="109"/>
      <c r="LE12" s="110"/>
      <c r="LF12" s="108" t="s">
        <v>1675</v>
      </c>
      <c r="LG12" s="109"/>
      <c r="LH12" s="110"/>
      <c r="LI12" s="108" t="s">
        <v>1676</v>
      </c>
      <c r="LJ12" s="109"/>
      <c r="LK12" s="110"/>
      <c r="LL12" s="108" t="s">
        <v>1680</v>
      </c>
      <c r="LM12" s="109"/>
      <c r="LN12" s="110"/>
      <c r="LO12" s="108" t="s">
        <v>1682</v>
      </c>
      <c r="LP12" s="109"/>
      <c r="LQ12" s="110"/>
      <c r="LR12" s="108" t="s">
        <v>1686</v>
      </c>
      <c r="LS12" s="109"/>
      <c r="LT12" s="110"/>
      <c r="LU12" s="108" t="s">
        <v>1689</v>
      </c>
      <c r="LV12" s="109"/>
      <c r="LW12" s="110"/>
      <c r="LX12" s="108" t="s">
        <v>1693</v>
      </c>
      <c r="LY12" s="109"/>
      <c r="LZ12" s="110"/>
      <c r="MA12" s="108" t="s">
        <v>1695</v>
      </c>
      <c r="MB12" s="109"/>
      <c r="MC12" s="110"/>
      <c r="MD12" s="108" t="s">
        <v>1699</v>
      </c>
      <c r="ME12" s="109"/>
      <c r="MF12" s="110"/>
      <c r="MG12" s="108" t="s">
        <v>1703</v>
      </c>
      <c r="MH12" s="109"/>
      <c r="MI12" s="110"/>
      <c r="MJ12" s="105" t="s">
        <v>1707</v>
      </c>
      <c r="MK12" s="106"/>
      <c r="ML12" s="107"/>
      <c r="MM12" s="105" t="s">
        <v>1711</v>
      </c>
      <c r="MN12" s="106"/>
      <c r="MO12" s="107"/>
    </row>
    <row r="13" spans="1:353" ht="144.6" thickBot="1" x14ac:dyDescent="0.35">
      <c r="A13" s="85"/>
      <c r="B13" s="85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81" t="s">
        <v>322</v>
      </c>
      <c r="B39" s="8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83" t="s">
        <v>3149</v>
      </c>
      <c r="B40" s="8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3120</v>
      </c>
    </row>
    <row r="43" spans="1:353" x14ac:dyDescent="0.3">
      <c r="B43" t="s">
        <v>3121</v>
      </c>
      <c r="C43" t="s">
        <v>3139</v>
      </c>
      <c r="D43" s="45">
        <f>(C40+F40+I40+L40+O40+R40+X40+AA40+AD40+AG40+AJ40+AM40+AP40+AS40+AV40+AY40)/17</f>
        <v>0</v>
      </c>
    </row>
    <row r="44" spans="1:353" x14ac:dyDescent="0.3">
      <c r="B44" t="s">
        <v>3123</v>
      </c>
      <c r="C44" t="s">
        <v>3139</v>
      </c>
      <c r="D44">
        <f>(D40+G40+J40+M40+P40+S40+V40+Y40+AB40+AE40+AH40+AK40+AN40+AQ40+AT40+AW40+AZ40)/17</f>
        <v>0</v>
      </c>
    </row>
    <row r="45" spans="1:353" x14ac:dyDescent="0.3">
      <c r="B45" t="s">
        <v>3124</v>
      </c>
      <c r="C45" t="s">
        <v>3139</v>
      </c>
      <c r="D45">
        <f>(E40+H40+K40+N40+Q40+T40+W40+Z40+AC40+AF40+AI40+AL40+AO40+AR40+AU40+AX40+BA40)/17</f>
        <v>0</v>
      </c>
    </row>
    <row r="47" spans="1:353" x14ac:dyDescent="0.3">
      <c r="B47" t="s">
        <v>3121</v>
      </c>
      <c r="C47" t="s">
        <v>3140</v>
      </c>
      <c r="D47">
        <f>(BB40+BE40+BH40+BK40+BN40+BQ40+BT40+BZ40+CC40+CF40+CI40+CL40+CO40+CR40+CU40+CX40+DA40+DD40+DG40+DM40+DP40+DS40+DV40)/25</f>
        <v>0</v>
      </c>
    </row>
    <row r="48" spans="1:353" x14ac:dyDescent="0.3">
      <c r="B48" t="s">
        <v>3123</v>
      </c>
      <c r="C48" t="s">
        <v>3140</v>
      </c>
      <c r="D48">
        <f>(BC40+BF40+BI40+BL40+BO40+BR40+BU40+BX40+CA40+CD40+CG40+CJ40+CM40+CP40+CS40+CV40+CY40+DB40+DE40+DH40+DK40+DN40+DQ40+DT40+DW40)/25</f>
        <v>0</v>
      </c>
    </row>
    <row r="49" spans="2:4" x14ac:dyDescent="0.3">
      <c r="B49" t="s">
        <v>3124</v>
      </c>
      <c r="C49" t="s">
        <v>3140</v>
      </c>
      <c r="D49">
        <f>(BD40+BG40+BJ40+BM40+BS40+BV40+BY40+CB40+CE40+CH40+CK40+CN40+CQ40+CT40+CW40+CZ40+DC40+DF40+DI40+DL40+DO40+DR40+DU40+DX40)/25</f>
        <v>0</v>
      </c>
    </row>
    <row r="51" spans="2:4" x14ac:dyDescent="0.3">
      <c r="B51" t="s">
        <v>3121</v>
      </c>
      <c r="C51" t="s">
        <v>3141</v>
      </c>
      <c r="D51">
        <f>(DY40+EB40+EE40+EH40+EK40+EN40+EQ40+ET40+EW40)/9</f>
        <v>0</v>
      </c>
    </row>
    <row r="52" spans="2:4" x14ac:dyDescent="0.3">
      <c r="B52" t="s">
        <v>3123</v>
      </c>
      <c r="C52" t="s">
        <v>3141</v>
      </c>
      <c r="D52">
        <f>(DZ40+EC40+EF40+EI40+EL40+EO40+ER40+EU40+EX40)/9</f>
        <v>0</v>
      </c>
    </row>
    <row r="53" spans="2:4" x14ac:dyDescent="0.3">
      <c r="B53" t="s">
        <v>3124</v>
      </c>
      <c r="C53" t="s">
        <v>3141</v>
      </c>
      <c r="D53">
        <f>(EA40+ED40+EG40+EJ40+EM40+EP40+ES40+EV40+EY40)/9</f>
        <v>0</v>
      </c>
    </row>
    <row r="55" spans="2:4" x14ac:dyDescent="0.3">
      <c r="B55" t="s">
        <v>3121</v>
      </c>
      <c r="C55" t="s">
        <v>3142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3">
      <c r="B56" t="s">
        <v>3123</v>
      </c>
      <c r="C56" t="s">
        <v>3142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3">
      <c r="B57" t="s">
        <v>3124</v>
      </c>
      <c r="C57" t="s">
        <v>3142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3">
      <c r="B59" t="s">
        <v>3121</v>
      </c>
      <c r="C59" t="s">
        <v>3143</v>
      </c>
      <c r="D59">
        <f>(KE40+KH40+KK40+KN40+KQ40+KT40+KW40+KZ40+LC40+LF40+LI40+LL40+LO40+LR40+LU40+LX40+MA40+MD40+MG40+MJ40+MM40)/21</f>
        <v>0</v>
      </c>
    </row>
    <row r="60" spans="2:4" x14ac:dyDescent="0.3">
      <c r="B60" t="s">
        <v>3123</v>
      </c>
      <c r="C60" t="s">
        <v>3143</v>
      </c>
      <c r="D60">
        <f>(KG40+KJ40+KM40+KP40+KS40+KV40+KY40+LB40+LE40+LH40+LK40+LN40+LQ40+LT40+LW40+LZ40+MC40+MF40+MI40+ML40+MO40)/21</f>
        <v>0</v>
      </c>
    </row>
    <row r="61" spans="2:4" x14ac:dyDescent="0.3">
      <c r="B61" t="s">
        <v>3124</v>
      </c>
      <c r="C61" t="s">
        <v>3143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1"/>
  <sheetViews>
    <sheetView topLeftCell="A23" workbookViewId="0">
      <selection activeCell="E45" sqref="E45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85" t="s">
        <v>0</v>
      </c>
      <c r="B4" s="85" t="s">
        <v>321</v>
      </c>
      <c r="C4" s="92" t="s">
        <v>1117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61" t="s">
        <v>974</v>
      </c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89"/>
      <c r="DY4" s="61" t="s">
        <v>974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89"/>
      <c r="FO4" s="61" t="s">
        <v>974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71" t="s">
        <v>1118</v>
      </c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00" t="s">
        <v>985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115" t="s">
        <v>985</v>
      </c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59" t="s">
        <v>985</v>
      </c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60"/>
      <c r="LR4" s="58" t="s">
        <v>985</v>
      </c>
      <c r="LS4" s="59"/>
      <c r="LT4" s="59"/>
      <c r="LU4" s="59"/>
      <c r="LV4" s="59"/>
      <c r="LW4" s="59"/>
      <c r="LX4" s="59"/>
      <c r="LY4" s="59"/>
      <c r="LZ4" s="59"/>
      <c r="MA4" s="59"/>
      <c r="MB4" s="59"/>
      <c r="MC4" s="59"/>
      <c r="MD4" s="59"/>
      <c r="ME4" s="59"/>
      <c r="MF4" s="59"/>
      <c r="MG4" s="59"/>
      <c r="MH4" s="59"/>
      <c r="MI4" s="59"/>
      <c r="MJ4" s="59"/>
      <c r="MK4" s="59"/>
      <c r="ML4" s="59"/>
      <c r="MM4" s="59"/>
      <c r="MN4" s="59"/>
      <c r="MO4" s="59"/>
      <c r="MP4" s="59"/>
      <c r="MQ4" s="59"/>
      <c r="MR4" s="59"/>
      <c r="MS4" s="59"/>
      <c r="MT4" s="59"/>
      <c r="MU4" s="59"/>
      <c r="MV4" s="59"/>
      <c r="MW4" s="59"/>
      <c r="MX4" s="59"/>
      <c r="MY4" s="59"/>
      <c r="MZ4" s="59"/>
      <c r="NA4" s="60"/>
      <c r="NB4" s="61" t="s">
        <v>985</v>
      </c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52" t="s">
        <v>1119</v>
      </c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</row>
    <row r="5" spans="1:527" ht="13.5" customHeight="1" x14ac:dyDescent="0.3">
      <c r="A5" s="85"/>
      <c r="B5" s="85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8" t="s">
        <v>975</v>
      </c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5"/>
      <c r="DY5" s="96" t="s">
        <v>976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1113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77" t="s">
        <v>1115</v>
      </c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95" t="s">
        <v>986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55" t="s">
        <v>979</v>
      </c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7"/>
      <c r="KN5" s="117" t="s">
        <v>987</v>
      </c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20" t="s">
        <v>988</v>
      </c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2"/>
      <c r="NB5" s="55" t="s">
        <v>59</v>
      </c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6"/>
      <c r="NT5" s="56"/>
      <c r="NU5" s="56"/>
      <c r="NV5" s="56"/>
      <c r="NW5" s="56"/>
      <c r="NX5" s="56"/>
      <c r="NY5" s="56"/>
      <c r="NZ5" s="56"/>
      <c r="OA5" s="56"/>
      <c r="OB5" s="56"/>
      <c r="OC5" s="56"/>
      <c r="OD5" s="56"/>
      <c r="OE5" s="56"/>
      <c r="OF5" s="56"/>
      <c r="OG5" s="56"/>
      <c r="OH5" s="56"/>
      <c r="OI5" s="56"/>
      <c r="OJ5" s="56"/>
      <c r="OK5" s="56"/>
      <c r="OL5" s="56"/>
      <c r="OM5" s="56"/>
      <c r="ON5" s="56"/>
      <c r="OO5" s="56"/>
      <c r="OP5" s="56"/>
      <c r="OQ5" s="56"/>
      <c r="OR5" s="54" t="s">
        <v>981</v>
      </c>
      <c r="OS5" s="54"/>
      <c r="OT5" s="54"/>
      <c r="OU5" s="54"/>
      <c r="OV5" s="54"/>
      <c r="OW5" s="54"/>
      <c r="OX5" s="54"/>
      <c r="OY5" s="54"/>
      <c r="OZ5" s="54"/>
      <c r="PA5" s="54"/>
      <c r="PB5" s="54"/>
      <c r="PC5" s="54"/>
      <c r="PD5" s="54"/>
      <c r="PE5" s="54"/>
      <c r="PF5" s="54"/>
      <c r="PG5" s="54"/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4"/>
      <c r="QR5" s="54"/>
      <c r="QS5" s="54"/>
      <c r="QT5" s="54"/>
      <c r="QU5" s="54"/>
      <c r="QV5" s="54"/>
      <c r="QW5" s="54"/>
      <c r="QX5" s="54"/>
      <c r="QY5" s="54"/>
      <c r="QZ5" s="54"/>
      <c r="RA5" s="54"/>
      <c r="RB5" s="54"/>
      <c r="RC5" s="54"/>
      <c r="RD5" s="54"/>
      <c r="RE5" s="54"/>
      <c r="RF5" s="54"/>
      <c r="RG5" s="54"/>
      <c r="RH5" s="54"/>
      <c r="RI5" s="54"/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</row>
    <row r="6" spans="1:527" ht="15.6" hidden="1" x14ac:dyDescent="0.3">
      <c r="A6" s="85"/>
      <c r="B6" s="85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85"/>
      <c r="B7" s="85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85"/>
      <c r="B8" s="85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85"/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85"/>
      <c r="B10" s="8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85"/>
      <c r="B11" s="85"/>
      <c r="C11" s="80" t="s">
        <v>151</v>
      </c>
      <c r="D11" s="64" t="s">
        <v>2</v>
      </c>
      <c r="E11" s="64" t="s">
        <v>3</v>
      </c>
      <c r="F11" s="77" t="s">
        <v>152</v>
      </c>
      <c r="G11" s="77" t="s">
        <v>4</v>
      </c>
      <c r="H11" s="77" t="s">
        <v>5</v>
      </c>
      <c r="I11" s="77" t="s">
        <v>202</v>
      </c>
      <c r="J11" s="77" t="s">
        <v>6</v>
      </c>
      <c r="K11" s="77" t="s">
        <v>7</v>
      </c>
      <c r="L11" s="64" t="s">
        <v>153</v>
      </c>
      <c r="M11" s="64" t="s">
        <v>6</v>
      </c>
      <c r="N11" s="64" t="s">
        <v>7</v>
      </c>
      <c r="O11" s="64" t="s">
        <v>154</v>
      </c>
      <c r="P11" s="64" t="s">
        <v>8</v>
      </c>
      <c r="Q11" s="64" t="s">
        <v>1</v>
      </c>
      <c r="R11" s="64" t="s">
        <v>155</v>
      </c>
      <c r="S11" s="64" t="s">
        <v>3</v>
      </c>
      <c r="T11" s="64" t="s">
        <v>9</v>
      </c>
      <c r="U11" s="64" t="s">
        <v>156</v>
      </c>
      <c r="V11" s="64" t="s">
        <v>3</v>
      </c>
      <c r="W11" s="64" t="s">
        <v>9</v>
      </c>
      <c r="X11" s="73" t="s">
        <v>157</v>
      </c>
      <c r="Y11" s="79" t="s">
        <v>7</v>
      </c>
      <c r="Z11" s="80" t="s">
        <v>10</v>
      </c>
      <c r="AA11" s="64" t="s">
        <v>158</v>
      </c>
      <c r="AB11" s="64" t="s">
        <v>11</v>
      </c>
      <c r="AC11" s="64" t="s">
        <v>12</v>
      </c>
      <c r="AD11" s="64" t="s">
        <v>159</v>
      </c>
      <c r="AE11" s="64" t="s">
        <v>1</v>
      </c>
      <c r="AF11" s="64" t="s">
        <v>2</v>
      </c>
      <c r="AG11" s="64" t="s">
        <v>160</v>
      </c>
      <c r="AH11" s="64" t="s">
        <v>9</v>
      </c>
      <c r="AI11" s="64" t="s">
        <v>4</v>
      </c>
      <c r="AJ11" s="78" t="s">
        <v>161</v>
      </c>
      <c r="AK11" s="94"/>
      <c r="AL11" s="94"/>
      <c r="AM11" s="78" t="s">
        <v>162</v>
      </c>
      <c r="AN11" s="94"/>
      <c r="AO11" s="94"/>
      <c r="AP11" s="78" t="s">
        <v>163</v>
      </c>
      <c r="AQ11" s="94"/>
      <c r="AR11" s="94"/>
      <c r="AS11" s="78" t="s">
        <v>164</v>
      </c>
      <c r="AT11" s="94"/>
      <c r="AU11" s="94"/>
      <c r="AV11" s="77" t="s">
        <v>165</v>
      </c>
      <c r="AW11" s="77"/>
      <c r="AX11" s="77"/>
      <c r="AY11" s="123" t="s">
        <v>166</v>
      </c>
      <c r="AZ11" s="124"/>
      <c r="BA11" s="125"/>
      <c r="BB11" s="73" t="s">
        <v>207</v>
      </c>
      <c r="BC11" s="79"/>
      <c r="BD11" s="80"/>
      <c r="BE11" s="73" t="s">
        <v>208</v>
      </c>
      <c r="BF11" s="79"/>
      <c r="BG11" s="80"/>
      <c r="BH11" s="73" t="s">
        <v>209</v>
      </c>
      <c r="BI11" s="79"/>
      <c r="BJ11" s="80"/>
      <c r="BK11" s="73" t="s">
        <v>210</v>
      </c>
      <c r="BL11" s="79"/>
      <c r="BM11" s="80"/>
      <c r="BN11" s="73" t="s">
        <v>211</v>
      </c>
      <c r="BO11" s="79"/>
      <c r="BP11" s="80"/>
      <c r="BQ11" s="80" t="s">
        <v>167</v>
      </c>
      <c r="BR11" s="64"/>
      <c r="BS11" s="64"/>
      <c r="BT11" s="73" t="s">
        <v>168</v>
      </c>
      <c r="BU11" s="79"/>
      <c r="BV11" s="80"/>
      <c r="BW11" s="73" t="s">
        <v>203</v>
      </c>
      <c r="BX11" s="79"/>
      <c r="BY11" s="80"/>
      <c r="BZ11" s="64" t="s">
        <v>169</v>
      </c>
      <c r="CA11" s="64"/>
      <c r="CB11" s="64"/>
      <c r="CC11" s="64" t="s">
        <v>170</v>
      </c>
      <c r="CD11" s="64"/>
      <c r="CE11" s="64"/>
      <c r="CF11" s="64" t="s">
        <v>171</v>
      </c>
      <c r="CG11" s="64"/>
      <c r="CH11" s="64"/>
      <c r="CI11" s="53" t="s">
        <v>172</v>
      </c>
      <c r="CJ11" s="53"/>
      <c r="CK11" s="53"/>
      <c r="CL11" s="64" t="s">
        <v>173</v>
      </c>
      <c r="CM11" s="64"/>
      <c r="CN11" s="64"/>
      <c r="CO11" s="64" t="s">
        <v>174</v>
      </c>
      <c r="CP11" s="64"/>
      <c r="CQ11" s="64"/>
      <c r="CR11" s="64" t="s">
        <v>175</v>
      </c>
      <c r="CS11" s="64"/>
      <c r="CT11" s="64"/>
      <c r="CU11" s="64" t="s">
        <v>176</v>
      </c>
      <c r="CV11" s="64"/>
      <c r="CW11" s="64"/>
      <c r="CX11" s="64" t="s">
        <v>177</v>
      </c>
      <c r="CY11" s="64"/>
      <c r="CZ11" s="64"/>
      <c r="DA11" s="53" t="s">
        <v>204</v>
      </c>
      <c r="DB11" s="53"/>
      <c r="DC11" s="53"/>
      <c r="DD11" s="53" t="s">
        <v>178</v>
      </c>
      <c r="DE11" s="53"/>
      <c r="DF11" s="63"/>
      <c r="DG11" s="77" t="s">
        <v>179</v>
      </c>
      <c r="DH11" s="77"/>
      <c r="DI11" s="77"/>
      <c r="DJ11" s="77" t="s">
        <v>180</v>
      </c>
      <c r="DK11" s="77"/>
      <c r="DL11" s="77"/>
      <c r="DM11" s="54" t="s">
        <v>181</v>
      </c>
      <c r="DN11" s="54"/>
      <c r="DO11" s="54"/>
      <c r="DP11" s="77" t="s">
        <v>182</v>
      </c>
      <c r="DQ11" s="77"/>
      <c r="DR11" s="77"/>
      <c r="DS11" s="77" t="s">
        <v>183</v>
      </c>
      <c r="DT11" s="77"/>
      <c r="DU11" s="78"/>
      <c r="DV11" s="77" t="s">
        <v>184</v>
      </c>
      <c r="DW11" s="77"/>
      <c r="DX11" s="77"/>
      <c r="DY11" s="77" t="s">
        <v>185</v>
      </c>
      <c r="DZ11" s="77"/>
      <c r="EA11" s="77"/>
      <c r="EB11" s="77" t="s">
        <v>186</v>
      </c>
      <c r="EC11" s="77"/>
      <c r="ED11" s="77"/>
      <c r="EE11" s="77" t="s">
        <v>205</v>
      </c>
      <c r="EF11" s="77"/>
      <c r="EG11" s="77"/>
      <c r="EH11" s="77" t="s">
        <v>187</v>
      </c>
      <c r="EI11" s="77"/>
      <c r="EJ11" s="77"/>
      <c r="EK11" s="77" t="s">
        <v>188</v>
      </c>
      <c r="EL11" s="77"/>
      <c r="EM11" s="77"/>
      <c r="EN11" s="77" t="s">
        <v>189</v>
      </c>
      <c r="EO11" s="77"/>
      <c r="EP11" s="77"/>
      <c r="EQ11" s="77" t="s">
        <v>190</v>
      </c>
      <c r="ER11" s="77"/>
      <c r="ES11" s="77"/>
      <c r="ET11" s="77" t="s">
        <v>191</v>
      </c>
      <c r="EU11" s="77"/>
      <c r="EV11" s="77"/>
      <c r="EW11" s="77" t="s">
        <v>192</v>
      </c>
      <c r="EX11" s="77"/>
      <c r="EY11" s="78"/>
      <c r="EZ11" s="96" t="s">
        <v>212</v>
      </c>
      <c r="FA11" s="97"/>
      <c r="FB11" s="98"/>
      <c r="FC11" s="96" t="s">
        <v>213</v>
      </c>
      <c r="FD11" s="97"/>
      <c r="FE11" s="98"/>
      <c r="FF11" s="96" t="s">
        <v>214</v>
      </c>
      <c r="FG11" s="97"/>
      <c r="FH11" s="98"/>
      <c r="FI11" s="96" t="s">
        <v>215</v>
      </c>
      <c r="FJ11" s="97"/>
      <c r="FK11" s="98"/>
      <c r="FL11" s="96" t="s">
        <v>216</v>
      </c>
      <c r="FM11" s="97"/>
      <c r="FN11" s="98"/>
      <c r="FO11" s="96" t="s">
        <v>217</v>
      </c>
      <c r="FP11" s="97"/>
      <c r="FQ11" s="98"/>
      <c r="FR11" s="96" t="s">
        <v>218</v>
      </c>
      <c r="FS11" s="97"/>
      <c r="FT11" s="98"/>
      <c r="FU11" s="96" t="s">
        <v>219</v>
      </c>
      <c r="FV11" s="97"/>
      <c r="FW11" s="98"/>
      <c r="FX11" s="96" t="s">
        <v>220</v>
      </c>
      <c r="FY11" s="97"/>
      <c r="FZ11" s="98"/>
      <c r="GA11" s="96" t="s">
        <v>221</v>
      </c>
      <c r="GB11" s="97"/>
      <c r="GC11" s="98"/>
      <c r="GD11" s="96" t="s">
        <v>222</v>
      </c>
      <c r="GE11" s="97"/>
      <c r="GF11" s="98"/>
      <c r="GG11" s="96" t="s">
        <v>223</v>
      </c>
      <c r="GH11" s="97"/>
      <c r="GI11" s="98"/>
      <c r="GJ11" s="96" t="s">
        <v>224</v>
      </c>
      <c r="GK11" s="97"/>
      <c r="GL11" s="98"/>
      <c r="GM11" s="54" t="s">
        <v>1204</v>
      </c>
      <c r="GN11" s="54"/>
      <c r="GO11" s="54"/>
      <c r="GP11" s="54" t="s">
        <v>1205</v>
      </c>
      <c r="GQ11" s="54"/>
      <c r="GR11" s="54"/>
      <c r="GS11" s="54" t="s">
        <v>1206</v>
      </c>
      <c r="GT11" s="54"/>
      <c r="GU11" s="54"/>
      <c r="GV11" s="54" t="s">
        <v>1207</v>
      </c>
      <c r="GW11" s="54"/>
      <c r="GX11" s="54"/>
      <c r="GY11" s="54" t="s">
        <v>1208</v>
      </c>
      <c r="GZ11" s="54"/>
      <c r="HA11" s="54"/>
      <c r="HB11" s="54" t="s">
        <v>1209</v>
      </c>
      <c r="HC11" s="54"/>
      <c r="HD11" s="54"/>
      <c r="HE11" s="54" t="s">
        <v>1210</v>
      </c>
      <c r="HF11" s="54"/>
      <c r="HG11" s="54"/>
      <c r="HH11" s="54" t="s">
        <v>1211</v>
      </c>
      <c r="HI11" s="54"/>
      <c r="HJ11" s="54"/>
      <c r="HK11" s="54" t="s">
        <v>1212</v>
      </c>
      <c r="HL11" s="54"/>
      <c r="HM11" s="54"/>
      <c r="HN11" s="54" t="s">
        <v>1213</v>
      </c>
      <c r="HO11" s="54"/>
      <c r="HP11" s="54"/>
      <c r="HQ11" s="54" t="s">
        <v>1214</v>
      </c>
      <c r="HR11" s="54"/>
      <c r="HS11" s="54"/>
      <c r="HT11" s="54" t="s">
        <v>1215</v>
      </c>
      <c r="HU11" s="54"/>
      <c r="HV11" s="54"/>
      <c r="HW11" s="54" t="s">
        <v>1216</v>
      </c>
      <c r="HX11" s="54"/>
      <c r="HY11" s="54"/>
      <c r="HZ11" s="98" t="s">
        <v>193</v>
      </c>
      <c r="IA11" s="54"/>
      <c r="IB11" s="54"/>
      <c r="IC11" s="54" t="s">
        <v>194</v>
      </c>
      <c r="ID11" s="54"/>
      <c r="IE11" s="54"/>
      <c r="IF11" s="54" t="s">
        <v>206</v>
      </c>
      <c r="IG11" s="54"/>
      <c r="IH11" s="54"/>
      <c r="II11" s="54" t="s">
        <v>195</v>
      </c>
      <c r="IJ11" s="54"/>
      <c r="IK11" s="54"/>
      <c r="IL11" s="54" t="s">
        <v>196</v>
      </c>
      <c r="IM11" s="54"/>
      <c r="IN11" s="54"/>
      <c r="IO11" s="54" t="s">
        <v>197</v>
      </c>
      <c r="IP11" s="54"/>
      <c r="IQ11" s="54"/>
      <c r="IR11" s="54" t="s">
        <v>198</v>
      </c>
      <c r="IS11" s="54"/>
      <c r="IT11" s="54"/>
      <c r="IU11" s="111" t="s">
        <v>199</v>
      </c>
      <c r="IV11" s="112"/>
      <c r="IW11" s="113"/>
      <c r="IX11" s="111" t="s">
        <v>200</v>
      </c>
      <c r="IY11" s="112"/>
      <c r="IZ11" s="113"/>
      <c r="JA11" s="111" t="s">
        <v>201</v>
      </c>
      <c r="JB11" s="112"/>
      <c r="JC11" s="113"/>
      <c r="JD11" s="111" t="s">
        <v>225</v>
      </c>
      <c r="JE11" s="112"/>
      <c r="JF11" s="113"/>
      <c r="JG11" s="111" t="s">
        <v>226</v>
      </c>
      <c r="JH11" s="112"/>
      <c r="JI11" s="113"/>
      <c r="JJ11" s="111" t="s">
        <v>227</v>
      </c>
      <c r="JK11" s="112"/>
      <c r="JL11" s="113"/>
      <c r="JM11" s="111" t="s">
        <v>1159</v>
      </c>
      <c r="JN11" s="112"/>
      <c r="JO11" s="113"/>
      <c r="JP11" s="111" t="s">
        <v>1160</v>
      </c>
      <c r="JQ11" s="112"/>
      <c r="JR11" s="113"/>
      <c r="JS11" s="111" t="s">
        <v>1161</v>
      </c>
      <c r="JT11" s="112"/>
      <c r="JU11" s="113"/>
      <c r="JV11" s="111" t="s">
        <v>1162</v>
      </c>
      <c r="JW11" s="112"/>
      <c r="JX11" s="113"/>
      <c r="JY11" s="111" t="s">
        <v>1163</v>
      </c>
      <c r="JZ11" s="112"/>
      <c r="KA11" s="113"/>
      <c r="KB11" s="111" t="s">
        <v>1164</v>
      </c>
      <c r="KC11" s="112"/>
      <c r="KD11" s="113"/>
      <c r="KE11" s="96" t="s">
        <v>1165</v>
      </c>
      <c r="KF11" s="97"/>
      <c r="KG11" s="98"/>
      <c r="KH11" s="96" t="s">
        <v>1166</v>
      </c>
      <c r="KI11" s="97"/>
      <c r="KJ11" s="98"/>
      <c r="KK11" s="96" t="s">
        <v>1167</v>
      </c>
      <c r="KL11" s="97"/>
      <c r="KM11" s="98"/>
      <c r="KN11" s="111" t="s">
        <v>1168</v>
      </c>
      <c r="KO11" s="112"/>
      <c r="KP11" s="113"/>
      <c r="KQ11" s="111" t="s">
        <v>1169</v>
      </c>
      <c r="KR11" s="112"/>
      <c r="KS11" s="113"/>
      <c r="KT11" s="96" t="s">
        <v>1170</v>
      </c>
      <c r="KU11" s="97"/>
      <c r="KV11" s="98"/>
      <c r="KW11" s="96" t="s">
        <v>1171</v>
      </c>
      <c r="KX11" s="97"/>
      <c r="KY11" s="98"/>
      <c r="KZ11" s="96" t="s">
        <v>1172</v>
      </c>
      <c r="LA11" s="97"/>
      <c r="LB11" s="98"/>
      <c r="LC11" s="98" t="s">
        <v>1173</v>
      </c>
      <c r="LD11" s="54"/>
      <c r="LE11" s="54"/>
      <c r="LF11" s="54" t="s">
        <v>1174</v>
      </c>
      <c r="LG11" s="54"/>
      <c r="LH11" s="54"/>
      <c r="LI11" s="63" t="s">
        <v>1175</v>
      </c>
      <c r="LJ11" s="67"/>
      <c r="LK11" s="68"/>
      <c r="LL11" s="54" t="s">
        <v>1176</v>
      </c>
      <c r="LM11" s="54"/>
      <c r="LN11" s="54"/>
      <c r="LO11" s="54" t="s">
        <v>1177</v>
      </c>
      <c r="LP11" s="54"/>
      <c r="LQ11" s="54"/>
      <c r="LR11" s="54" t="s">
        <v>1178</v>
      </c>
      <c r="LS11" s="54"/>
      <c r="LT11" s="54"/>
      <c r="LU11" s="54" t="s">
        <v>1179</v>
      </c>
      <c r="LV11" s="54"/>
      <c r="LW11" s="54"/>
      <c r="LX11" s="54" t="s">
        <v>1180</v>
      </c>
      <c r="LY11" s="54"/>
      <c r="LZ11" s="54"/>
      <c r="MA11" s="54" t="s">
        <v>1181</v>
      </c>
      <c r="MB11" s="54"/>
      <c r="MC11" s="54"/>
      <c r="MD11" s="111" t="s">
        <v>1182</v>
      </c>
      <c r="ME11" s="112"/>
      <c r="MF11" s="113"/>
      <c r="MG11" s="111" t="s">
        <v>1183</v>
      </c>
      <c r="MH11" s="112"/>
      <c r="MI11" s="113"/>
      <c r="MJ11" s="111" t="s">
        <v>1184</v>
      </c>
      <c r="MK11" s="112"/>
      <c r="ML11" s="112"/>
      <c r="MM11" s="54" t="s">
        <v>1185</v>
      </c>
      <c r="MN11" s="54"/>
      <c r="MO11" s="54"/>
      <c r="MP11" s="111" t="s">
        <v>1186</v>
      </c>
      <c r="MQ11" s="112"/>
      <c r="MR11" s="113"/>
      <c r="MS11" s="111" t="s">
        <v>1187</v>
      </c>
      <c r="MT11" s="112"/>
      <c r="MU11" s="113"/>
      <c r="MV11" s="111" t="s">
        <v>1188</v>
      </c>
      <c r="MW11" s="112"/>
      <c r="MX11" s="113"/>
      <c r="MY11" s="111" t="s">
        <v>1189</v>
      </c>
      <c r="MZ11" s="112"/>
      <c r="NA11" s="113"/>
      <c r="NB11" s="111" t="s">
        <v>1190</v>
      </c>
      <c r="NC11" s="112"/>
      <c r="ND11" s="113"/>
      <c r="NE11" s="111" t="s">
        <v>1191</v>
      </c>
      <c r="NF11" s="112"/>
      <c r="NG11" s="113"/>
      <c r="NH11" s="111" t="s">
        <v>1192</v>
      </c>
      <c r="NI11" s="112"/>
      <c r="NJ11" s="113"/>
      <c r="NK11" s="111" t="s">
        <v>1193</v>
      </c>
      <c r="NL11" s="112"/>
      <c r="NM11" s="112"/>
      <c r="NN11" s="112" t="s">
        <v>1194</v>
      </c>
      <c r="NO11" s="112"/>
      <c r="NP11" s="112"/>
      <c r="NQ11" s="112" t="s">
        <v>1195</v>
      </c>
      <c r="NR11" s="112"/>
      <c r="NS11" s="112"/>
      <c r="NT11" s="112" t="s">
        <v>1196</v>
      </c>
      <c r="NU11" s="112"/>
      <c r="NV11" s="112"/>
      <c r="NW11" s="112" t="s">
        <v>1197</v>
      </c>
      <c r="NX11" s="112"/>
      <c r="NY11" s="112"/>
      <c r="NZ11" s="112" t="s">
        <v>1198</v>
      </c>
      <c r="OA11" s="112"/>
      <c r="OB11" s="112"/>
      <c r="OC11" s="112" t="s">
        <v>1199</v>
      </c>
      <c r="OD11" s="112"/>
      <c r="OE11" s="112"/>
      <c r="OF11" s="112" t="s">
        <v>1200</v>
      </c>
      <c r="OG11" s="112"/>
      <c r="OH11" s="112"/>
      <c r="OI11" s="112" t="s">
        <v>1201</v>
      </c>
      <c r="OJ11" s="112"/>
      <c r="OK11" s="112"/>
      <c r="OL11" s="112" t="s">
        <v>1202</v>
      </c>
      <c r="OM11" s="112"/>
      <c r="ON11" s="112"/>
      <c r="OO11" s="112" t="s">
        <v>1203</v>
      </c>
      <c r="OP11" s="112"/>
      <c r="OQ11" s="112"/>
      <c r="OR11" s="54" t="s">
        <v>1120</v>
      </c>
      <c r="OS11" s="54"/>
      <c r="OT11" s="54"/>
      <c r="OU11" s="54" t="s">
        <v>1121</v>
      </c>
      <c r="OV11" s="54"/>
      <c r="OW11" s="54"/>
      <c r="OX11" s="54" t="s">
        <v>1122</v>
      </c>
      <c r="OY11" s="54"/>
      <c r="OZ11" s="54"/>
      <c r="PA11" s="54" t="s">
        <v>1123</v>
      </c>
      <c r="PB11" s="54"/>
      <c r="PC11" s="54"/>
      <c r="PD11" s="54" t="s">
        <v>1124</v>
      </c>
      <c r="PE11" s="54"/>
      <c r="PF11" s="54"/>
      <c r="PG11" s="54" t="s">
        <v>1125</v>
      </c>
      <c r="PH11" s="54"/>
      <c r="PI11" s="54"/>
      <c r="PJ11" s="54" t="s">
        <v>1126</v>
      </c>
      <c r="PK11" s="54"/>
      <c r="PL11" s="54"/>
      <c r="PM11" s="54" t="s">
        <v>1127</v>
      </c>
      <c r="PN11" s="54"/>
      <c r="PO11" s="54"/>
      <c r="PP11" s="54" t="s">
        <v>1128</v>
      </c>
      <c r="PQ11" s="54"/>
      <c r="PR11" s="54"/>
      <c r="PS11" s="54" t="s">
        <v>1129</v>
      </c>
      <c r="PT11" s="54"/>
      <c r="PU11" s="54"/>
      <c r="PV11" s="54" t="s">
        <v>1130</v>
      </c>
      <c r="PW11" s="54"/>
      <c r="PX11" s="54"/>
      <c r="PY11" s="54" t="s">
        <v>1131</v>
      </c>
      <c r="PZ11" s="54"/>
      <c r="QA11" s="54"/>
      <c r="QB11" s="54" t="s">
        <v>1132</v>
      </c>
      <c r="QC11" s="54"/>
      <c r="QD11" s="54"/>
      <c r="QE11" s="54" t="s">
        <v>1133</v>
      </c>
      <c r="QF11" s="54"/>
      <c r="QG11" s="54"/>
      <c r="QH11" s="54" t="s">
        <v>1134</v>
      </c>
      <c r="QI11" s="54"/>
      <c r="QJ11" s="54"/>
      <c r="QK11" s="54" t="s">
        <v>1135</v>
      </c>
      <c r="QL11" s="54"/>
      <c r="QM11" s="54"/>
      <c r="QN11" s="54" t="s">
        <v>1136</v>
      </c>
      <c r="QO11" s="54"/>
      <c r="QP11" s="96"/>
      <c r="QQ11" s="54" t="s">
        <v>1137</v>
      </c>
      <c r="QR11" s="54"/>
      <c r="QS11" s="96"/>
      <c r="QT11" s="54" t="s">
        <v>1138</v>
      </c>
      <c r="QU11" s="54"/>
      <c r="QV11" s="96"/>
      <c r="QW11" s="54" t="s">
        <v>1139</v>
      </c>
      <c r="QX11" s="54"/>
      <c r="QY11" s="96"/>
      <c r="QZ11" s="96" t="s">
        <v>1140</v>
      </c>
      <c r="RA11" s="103"/>
      <c r="RB11" s="103"/>
      <c r="RC11" s="96" t="s">
        <v>1141</v>
      </c>
      <c r="RD11" s="97"/>
      <c r="RE11" s="98"/>
      <c r="RF11" s="96" t="s">
        <v>1142</v>
      </c>
      <c r="RG11" s="97"/>
      <c r="RH11" s="98"/>
      <c r="RI11" s="96" t="s">
        <v>1143</v>
      </c>
      <c r="RJ11" s="97"/>
      <c r="RK11" s="98"/>
      <c r="RL11" s="96" t="s">
        <v>1144</v>
      </c>
      <c r="RM11" s="97"/>
      <c r="RN11" s="98"/>
      <c r="RO11" s="96" t="s">
        <v>1145</v>
      </c>
      <c r="RP11" s="97"/>
      <c r="RQ11" s="98"/>
      <c r="RR11" s="96" t="s">
        <v>1146</v>
      </c>
      <c r="RS11" s="97"/>
      <c r="RT11" s="98"/>
      <c r="RU11" s="96" t="s">
        <v>1147</v>
      </c>
      <c r="RV11" s="97"/>
      <c r="RW11" s="98"/>
      <c r="RX11" s="96" t="s">
        <v>1148</v>
      </c>
      <c r="RY11" s="97"/>
      <c r="RZ11" s="98"/>
      <c r="SA11" s="96" t="s">
        <v>1149</v>
      </c>
      <c r="SB11" s="97"/>
      <c r="SC11" s="98"/>
      <c r="SD11" s="96" t="s">
        <v>1150</v>
      </c>
      <c r="SE11" s="97"/>
      <c r="SF11" s="98"/>
      <c r="SG11" s="96" t="s">
        <v>1151</v>
      </c>
      <c r="SH11" s="97"/>
      <c r="SI11" s="98"/>
      <c r="SJ11" s="96" t="s">
        <v>1152</v>
      </c>
      <c r="SK11" s="97"/>
      <c r="SL11" s="98"/>
      <c r="SM11" s="96" t="s">
        <v>1153</v>
      </c>
      <c r="SN11" s="97"/>
      <c r="SO11" s="98"/>
      <c r="SP11" s="96" t="s">
        <v>1154</v>
      </c>
      <c r="SQ11" s="97"/>
      <c r="SR11" s="98"/>
      <c r="SS11" s="96" t="s">
        <v>1155</v>
      </c>
      <c r="ST11" s="97"/>
      <c r="SU11" s="98"/>
      <c r="SV11" s="96" t="s">
        <v>1156</v>
      </c>
      <c r="SW11" s="97"/>
      <c r="SX11" s="98"/>
      <c r="SY11" s="96" t="s">
        <v>1157</v>
      </c>
      <c r="SZ11" s="97"/>
      <c r="TA11" s="98"/>
      <c r="TB11" s="96" t="s">
        <v>1158</v>
      </c>
      <c r="TC11" s="97"/>
      <c r="TD11" s="98"/>
      <c r="TE11" s="96" t="s">
        <v>2364</v>
      </c>
      <c r="TF11" s="97"/>
      <c r="TG11" s="98"/>
    </row>
    <row r="12" spans="1:527" ht="110.25" customHeight="1" thickBot="1" x14ac:dyDescent="0.35">
      <c r="A12" s="85"/>
      <c r="B12" s="85"/>
      <c r="C12" s="105" t="s">
        <v>1721</v>
      </c>
      <c r="D12" s="106"/>
      <c r="E12" s="107"/>
      <c r="F12" s="105" t="s">
        <v>1725</v>
      </c>
      <c r="G12" s="106"/>
      <c r="H12" s="107"/>
      <c r="I12" s="105" t="s">
        <v>1729</v>
      </c>
      <c r="J12" s="106"/>
      <c r="K12" s="107"/>
      <c r="L12" s="105" t="s">
        <v>1733</v>
      </c>
      <c r="M12" s="106"/>
      <c r="N12" s="107"/>
      <c r="O12" s="105" t="s">
        <v>1737</v>
      </c>
      <c r="P12" s="106"/>
      <c r="Q12" s="107"/>
      <c r="R12" s="105" t="s">
        <v>1741</v>
      </c>
      <c r="S12" s="106"/>
      <c r="T12" s="107"/>
      <c r="U12" s="105" t="s">
        <v>1745</v>
      </c>
      <c r="V12" s="106"/>
      <c r="W12" s="107"/>
      <c r="X12" s="105" t="s">
        <v>1749</v>
      </c>
      <c r="Y12" s="106"/>
      <c r="Z12" s="107"/>
      <c r="AA12" s="105" t="s">
        <v>1753</v>
      </c>
      <c r="AB12" s="106"/>
      <c r="AC12" s="107"/>
      <c r="AD12" s="105" t="s">
        <v>1757</v>
      </c>
      <c r="AE12" s="106"/>
      <c r="AF12" s="107"/>
      <c r="AG12" s="105" t="s">
        <v>1761</v>
      </c>
      <c r="AH12" s="106"/>
      <c r="AI12" s="107"/>
      <c r="AJ12" s="105" t="s">
        <v>1765</v>
      </c>
      <c r="AK12" s="106"/>
      <c r="AL12" s="107"/>
      <c r="AM12" s="105" t="s">
        <v>1769</v>
      </c>
      <c r="AN12" s="106"/>
      <c r="AO12" s="107"/>
      <c r="AP12" s="105" t="s">
        <v>1773</v>
      </c>
      <c r="AQ12" s="106"/>
      <c r="AR12" s="107"/>
      <c r="AS12" s="105" t="s">
        <v>1777</v>
      </c>
      <c r="AT12" s="106"/>
      <c r="AU12" s="107"/>
      <c r="AV12" s="105" t="s">
        <v>1781</v>
      </c>
      <c r="AW12" s="106"/>
      <c r="AX12" s="107"/>
      <c r="AY12" s="105" t="s">
        <v>1785</v>
      </c>
      <c r="AZ12" s="106"/>
      <c r="BA12" s="107"/>
      <c r="BB12" s="105" t="s">
        <v>1787</v>
      </c>
      <c r="BC12" s="106"/>
      <c r="BD12" s="107"/>
      <c r="BE12" s="105" t="s">
        <v>1791</v>
      </c>
      <c r="BF12" s="106"/>
      <c r="BG12" s="107"/>
      <c r="BH12" s="108" t="s">
        <v>1795</v>
      </c>
      <c r="BI12" s="109"/>
      <c r="BJ12" s="110"/>
      <c r="BK12" s="105" t="s">
        <v>1799</v>
      </c>
      <c r="BL12" s="106"/>
      <c r="BM12" s="107"/>
      <c r="BN12" s="105" t="s">
        <v>1803</v>
      </c>
      <c r="BO12" s="106"/>
      <c r="BP12" s="107"/>
      <c r="BQ12" s="105" t="s">
        <v>1807</v>
      </c>
      <c r="BR12" s="106"/>
      <c r="BS12" s="107"/>
      <c r="BT12" s="105" t="s">
        <v>1810</v>
      </c>
      <c r="BU12" s="106"/>
      <c r="BV12" s="107"/>
      <c r="BW12" s="105" t="s">
        <v>1814</v>
      </c>
      <c r="BX12" s="106"/>
      <c r="BY12" s="107"/>
      <c r="BZ12" s="105" t="s">
        <v>1818</v>
      </c>
      <c r="CA12" s="106"/>
      <c r="CB12" s="107"/>
      <c r="CC12" s="105" t="s">
        <v>1821</v>
      </c>
      <c r="CD12" s="106"/>
      <c r="CE12" s="107"/>
      <c r="CF12" s="105" t="s">
        <v>1825</v>
      </c>
      <c r="CG12" s="106"/>
      <c r="CH12" s="107"/>
      <c r="CI12" s="105" t="s">
        <v>1827</v>
      </c>
      <c r="CJ12" s="106"/>
      <c r="CK12" s="107"/>
      <c r="CL12" s="105" t="s">
        <v>1830</v>
      </c>
      <c r="CM12" s="106"/>
      <c r="CN12" s="107"/>
      <c r="CO12" s="105" t="s">
        <v>1834</v>
      </c>
      <c r="CP12" s="106"/>
      <c r="CQ12" s="107"/>
      <c r="CR12" s="105" t="s">
        <v>1838</v>
      </c>
      <c r="CS12" s="106"/>
      <c r="CT12" s="107"/>
      <c r="CU12" s="105" t="s">
        <v>1841</v>
      </c>
      <c r="CV12" s="106"/>
      <c r="CW12" s="107"/>
      <c r="CX12" s="105" t="s">
        <v>1842</v>
      </c>
      <c r="CY12" s="106"/>
      <c r="CZ12" s="107"/>
      <c r="DA12" s="105" t="s">
        <v>1846</v>
      </c>
      <c r="DB12" s="106"/>
      <c r="DC12" s="107"/>
      <c r="DD12" s="105" t="s">
        <v>1850</v>
      </c>
      <c r="DE12" s="106"/>
      <c r="DF12" s="107"/>
      <c r="DG12" s="105" t="s">
        <v>1854</v>
      </c>
      <c r="DH12" s="106"/>
      <c r="DI12" s="107"/>
      <c r="DJ12" s="105" t="s">
        <v>1858</v>
      </c>
      <c r="DK12" s="106"/>
      <c r="DL12" s="107"/>
      <c r="DM12" s="105" t="s">
        <v>1862</v>
      </c>
      <c r="DN12" s="106"/>
      <c r="DO12" s="107"/>
      <c r="DP12" s="105" t="s">
        <v>1865</v>
      </c>
      <c r="DQ12" s="106"/>
      <c r="DR12" s="107"/>
      <c r="DS12" s="105" t="s">
        <v>1869</v>
      </c>
      <c r="DT12" s="106"/>
      <c r="DU12" s="107"/>
      <c r="DV12" s="105" t="s">
        <v>742</v>
      </c>
      <c r="DW12" s="106"/>
      <c r="DX12" s="107"/>
      <c r="DY12" s="105" t="s">
        <v>1876</v>
      </c>
      <c r="DZ12" s="106"/>
      <c r="EA12" s="107"/>
      <c r="EB12" s="105" t="s">
        <v>1880</v>
      </c>
      <c r="EC12" s="106"/>
      <c r="ED12" s="107"/>
      <c r="EE12" s="108" t="s">
        <v>1884</v>
      </c>
      <c r="EF12" s="109"/>
      <c r="EG12" s="110"/>
      <c r="EH12" s="108" t="s">
        <v>1888</v>
      </c>
      <c r="EI12" s="109"/>
      <c r="EJ12" s="110"/>
      <c r="EK12" s="108" t="s">
        <v>1892</v>
      </c>
      <c r="EL12" s="109"/>
      <c r="EM12" s="110"/>
      <c r="EN12" s="108" t="s">
        <v>1896</v>
      </c>
      <c r="EO12" s="109"/>
      <c r="EP12" s="110"/>
      <c r="EQ12" s="105" t="s">
        <v>1900</v>
      </c>
      <c r="ER12" s="106"/>
      <c r="ES12" s="107"/>
      <c r="ET12" s="105" t="s">
        <v>1904</v>
      </c>
      <c r="EU12" s="106"/>
      <c r="EV12" s="107"/>
      <c r="EW12" s="108" t="s">
        <v>1906</v>
      </c>
      <c r="EX12" s="109"/>
      <c r="EY12" s="110"/>
      <c r="EZ12" s="108" t="s">
        <v>1910</v>
      </c>
      <c r="FA12" s="109"/>
      <c r="FB12" s="110"/>
      <c r="FC12" s="108" t="s">
        <v>1911</v>
      </c>
      <c r="FD12" s="109"/>
      <c r="FE12" s="110"/>
      <c r="FF12" s="108" t="s">
        <v>1915</v>
      </c>
      <c r="FG12" s="109"/>
      <c r="FH12" s="110"/>
      <c r="FI12" s="108" t="s">
        <v>1919</v>
      </c>
      <c r="FJ12" s="109"/>
      <c r="FK12" s="110"/>
      <c r="FL12" s="108" t="s">
        <v>1923</v>
      </c>
      <c r="FM12" s="109"/>
      <c r="FN12" s="110"/>
      <c r="FO12" s="108" t="s">
        <v>1924</v>
      </c>
      <c r="FP12" s="109"/>
      <c r="FQ12" s="110"/>
      <c r="FR12" s="108" t="s">
        <v>1925</v>
      </c>
      <c r="FS12" s="109"/>
      <c r="FT12" s="110"/>
      <c r="FU12" s="108" t="s">
        <v>1929</v>
      </c>
      <c r="FV12" s="109"/>
      <c r="FW12" s="110"/>
      <c r="FX12" s="108" t="s">
        <v>1930</v>
      </c>
      <c r="FY12" s="109"/>
      <c r="FZ12" s="110"/>
      <c r="GA12" s="108" t="s">
        <v>1934</v>
      </c>
      <c r="GB12" s="109"/>
      <c r="GC12" s="110"/>
      <c r="GD12" s="108" t="s">
        <v>929</v>
      </c>
      <c r="GE12" s="109"/>
      <c r="GF12" s="110"/>
      <c r="GG12" s="108" t="s">
        <v>443</v>
      </c>
      <c r="GH12" s="109"/>
      <c r="GI12" s="110"/>
      <c r="GJ12" s="108" t="s">
        <v>1943</v>
      </c>
      <c r="GK12" s="109"/>
      <c r="GL12" s="110"/>
      <c r="GM12" s="105" t="s">
        <v>1944</v>
      </c>
      <c r="GN12" s="106"/>
      <c r="GO12" s="107"/>
      <c r="GP12" s="105" t="s">
        <v>1948</v>
      </c>
      <c r="GQ12" s="106"/>
      <c r="GR12" s="107"/>
      <c r="GS12" s="105" t="s">
        <v>1952</v>
      </c>
      <c r="GT12" s="106"/>
      <c r="GU12" s="107"/>
      <c r="GV12" s="105" t="s">
        <v>1956</v>
      </c>
      <c r="GW12" s="106"/>
      <c r="GX12" s="107"/>
      <c r="GY12" s="105" t="s">
        <v>1959</v>
      </c>
      <c r="GZ12" s="106"/>
      <c r="HA12" s="107"/>
      <c r="HB12" s="105" t="s">
        <v>1963</v>
      </c>
      <c r="HC12" s="106"/>
      <c r="HD12" s="107"/>
      <c r="HE12" s="105" t="s">
        <v>1966</v>
      </c>
      <c r="HF12" s="106"/>
      <c r="HG12" s="107"/>
      <c r="HH12" s="105" t="s">
        <v>1970</v>
      </c>
      <c r="HI12" s="106"/>
      <c r="HJ12" s="107"/>
      <c r="HK12" s="105" t="s">
        <v>1974</v>
      </c>
      <c r="HL12" s="106"/>
      <c r="HM12" s="107"/>
      <c r="HN12" s="105" t="s">
        <v>1978</v>
      </c>
      <c r="HO12" s="106"/>
      <c r="HP12" s="107"/>
      <c r="HQ12" s="105" t="s">
        <v>1982</v>
      </c>
      <c r="HR12" s="106"/>
      <c r="HS12" s="107"/>
      <c r="HT12" s="105" t="s">
        <v>1986</v>
      </c>
      <c r="HU12" s="106"/>
      <c r="HV12" s="107"/>
      <c r="HW12" s="105" t="s">
        <v>1990</v>
      </c>
      <c r="HX12" s="106"/>
      <c r="HY12" s="107"/>
      <c r="HZ12" s="108" t="s">
        <v>1994</v>
      </c>
      <c r="IA12" s="109"/>
      <c r="IB12" s="110"/>
      <c r="IC12" s="108" t="s">
        <v>1998</v>
      </c>
      <c r="ID12" s="109"/>
      <c r="IE12" s="110"/>
      <c r="IF12" s="108" t="s">
        <v>2001</v>
      </c>
      <c r="IG12" s="109"/>
      <c r="IH12" s="110"/>
      <c r="II12" s="108" t="s">
        <v>2005</v>
      </c>
      <c r="IJ12" s="109"/>
      <c r="IK12" s="110"/>
      <c r="IL12" s="108" t="s">
        <v>2009</v>
      </c>
      <c r="IM12" s="109"/>
      <c r="IN12" s="110"/>
      <c r="IO12" s="108" t="s">
        <v>2013</v>
      </c>
      <c r="IP12" s="109"/>
      <c r="IQ12" s="110"/>
      <c r="IR12" s="108" t="s">
        <v>2017</v>
      </c>
      <c r="IS12" s="109"/>
      <c r="IT12" s="110"/>
      <c r="IU12" s="108" t="s">
        <v>2021</v>
      </c>
      <c r="IV12" s="109"/>
      <c r="IW12" s="110"/>
      <c r="IX12" s="108" t="s">
        <v>2025</v>
      </c>
      <c r="IY12" s="109"/>
      <c r="IZ12" s="110"/>
      <c r="JA12" s="105" t="s">
        <v>2029</v>
      </c>
      <c r="JB12" s="106"/>
      <c r="JC12" s="107"/>
      <c r="JD12" s="105" t="s">
        <v>2033</v>
      </c>
      <c r="JE12" s="106"/>
      <c r="JF12" s="107"/>
      <c r="JG12" s="105" t="s">
        <v>2037</v>
      </c>
      <c r="JH12" s="106"/>
      <c r="JI12" s="107"/>
      <c r="JJ12" s="105" t="s">
        <v>2041</v>
      </c>
      <c r="JK12" s="106"/>
      <c r="JL12" s="107"/>
      <c r="JM12" s="108" t="s">
        <v>2045</v>
      </c>
      <c r="JN12" s="109"/>
      <c r="JO12" s="110"/>
      <c r="JP12" s="108" t="s">
        <v>2049</v>
      </c>
      <c r="JQ12" s="109"/>
      <c r="JR12" s="110"/>
      <c r="JS12" s="108" t="s">
        <v>2053</v>
      </c>
      <c r="JT12" s="109"/>
      <c r="JU12" s="110"/>
      <c r="JV12" s="105" t="s">
        <v>2057</v>
      </c>
      <c r="JW12" s="106"/>
      <c r="JX12" s="107"/>
      <c r="JY12" s="105" t="s">
        <v>2061</v>
      </c>
      <c r="JZ12" s="106"/>
      <c r="KA12" s="107"/>
      <c r="KB12" s="105" t="s">
        <v>2062</v>
      </c>
      <c r="KC12" s="106"/>
      <c r="KD12" s="107"/>
      <c r="KE12" s="105" t="s">
        <v>2066</v>
      </c>
      <c r="KF12" s="106"/>
      <c r="KG12" s="107"/>
      <c r="KH12" s="105" t="s">
        <v>2067</v>
      </c>
      <c r="KI12" s="106"/>
      <c r="KJ12" s="107"/>
      <c r="KK12" s="105" t="s">
        <v>2071</v>
      </c>
      <c r="KL12" s="106"/>
      <c r="KM12" s="107"/>
      <c r="KN12" s="108" t="s">
        <v>2075</v>
      </c>
      <c r="KO12" s="109"/>
      <c r="KP12" s="110"/>
      <c r="KQ12" s="108" t="s">
        <v>2079</v>
      </c>
      <c r="KR12" s="109"/>
      <c r="KS12" s="110"/>
      <c r="KT12" s="108" t="s">
        <v>2083</v>
      </c>
      <c r="KU12" s="109"/>
      <c r="KV12" s="110"/>
      <c r="KW12" s="108" t="s">
        <v>2087</v>
      </c>
      <c r="KX12" s="109"/>
      <c r="KY12" s="110"/>
      <c r="KZ12" s="108" t="s">
        <v>2091</v>
      </c>
      <c r="LA12" s="109"/>
      <c r="LB12" s="110"/>
      <c r="LC12" s="108" t="s">
        <v>2095</v>
      </c>
      <c r="LD12" s="109"/>
      <c r="LE12" s="110"/>
      <c r="LF12" s="108" t="s">
        <v>2099</v>
      </c>
      <c r="LG12" s="109"/>
      <c r="LH12" s="110"/>
      <c r="LI12" s="108" t="s">
        <v>2103</v>
      </c>
      <c r="LJ12" s="109"/>
      <c r="LK12" s="110"/>
      <c r="LL12" s="108" t="s">
        <v>2107</v>
      </c>
      <c r="LM12" s="109"/>
      <c r="LN12" s="110"/>
      <c r="LO12" s="105" t="s">
        <v>2111</v>
      </c>
      <c r="LP12" s="106"/>
      <c r="LQ12" s="107"/>
      <c r="LR12" s="105" t="s">
        <v>2115</v>
      </c>
      <c r="LS12" s="106"/>
      <c r="LT12" s="107"/>
      <c r="LU12" s="105" t="s">
        <v>2119</v>
      </c>
      <c r="LV12" s="106"/>
      <c r="LW12" s="107"/>
      <c r="LX12" s="105" t="s">
        <v>2123</v>
      </c>
      <c r="LY12" s="106"/>
      <c r="LZ12" s="107"/>
      <c r="MA12" s="105" t="s">
        <v>2126</v>
      </c>
      <c r="MB12" s="106"/>
      <c r="MC12" s="107"/>
      <c r="MD12" s="105" t="s">
        <v>2130</v>
      </c>
      <c r="ME12" s="106"/>
      <c r="MF12" s="107"/>
      <c r="MG12" s="105" t="s">
        <v>2134</v>
      </c>
      <c r="MH12" s="106"/>
      <c r="MI12" s="107"/>
      <c r="MJ12" s="105" t="s">
        <v>2137</v>
      </c>
      <c r="MK12" s="106"/>
      <c r="ML12" s="107"/>
      <c r="MM12" s="105" t="s">
        <v>2141</v>
      </c>
      <c r="MN12" s="106"/>
      <c r="MO12" s="107"/>
      <c r="MP12" s="105" t="s">
        <v>2145</v>
      </c>
      <c r="MQ12" s="106"/>
      <c r="MR12" s="107"/>
      <c r="MS12" s="105" t="s">
        <v>2149</v>
      </c>
      <c r="MT12" s="106"/>
      <c r="MU12" s="107"/>
      <c r="MV12" s="108" t="s">
        <v>2153</v>
      </c>
      <c r="MW12" s="109"/>
      <c r="MX12" s="110"/>
      <c r="MY12" s="108" t="s">
        <v>2157</v>
      </c>
      <c r="MZ12" s="109"/>
      <c r="NA12" s="110"/>
      <c r="NB12" s="108" t="s">
        <v>2161</v>
      </c>
      <c r="NC12" s="109"/>
      <c r="ND12" s="110"/>
      <c r="NE12" s="108" t="s">
        <v>2165</v>
      </c>
      <c r="NF12" s="109"/>
      <c r="NG12" s="110"/>
      <c r="NH12" s="108" t="s">
        <v>2169</v>
      </c>
      <c r="NI12" s="109"/>
      <c r="NJ12" s="110"/>
      <c r="NK12" s="108" t="s">
        <v>2173</v>
      </c>
      <c r="NL12" s="109"/>
      <c r="NM12" s="110"/>
      <c r="NN12" s="108" t="s">
        <v>2177</v>
      </c>
      <c r="NO12" s="109"/>
      <c r="NP12" s="110"/>
      <c r="NQ12" s="108" t="s">
        <v>2181</v>
      </c>
      <c r="NR12" s="109"/>
      <c r="NS12" s="110"/>
      <c r="NT12" s="108" t="s">
        <v>2185</v>
      </c>
      <c r="NU12" s="109"/>
      <c r="NV12" s="110"/>
      <c r="NW12" s="108" t="s">
        <v>2189</v>
      </c>
      <c r="NX12" s="109"/>
      <c r="NY12" s="110"/>
      <c r="NZ12" s="108" t="s">
        <v>2193</v>
      </c>
      <c r="OA12" s="109"/>
      <c r="OB12" s="110"/>
      <c r="OC12" s="108" t="s">
        <v>2197</v>
      </c>
      <c r="OD12" s="109"/>
      <c r="OE12" s="110"/>
      <c r="OF12" s="108" t="s">
        <v>2201</v>
      </c>
      <c r="OG12" s="109"/>
      <c r="OH12" s="110"/>
      <c r="OI12" s="108" t="s">
        <v>2205</v>
      </c>
      <c r="OJ12" s="109"/>
      <c r="OK12" s="110"/>
      <c r="OL12" s="108" t="s">
        <v>2209</v>
      </c>
      <c r="OM12" s="109"/>
      <c r="ON12" s="110"/>
      <c r="OO12" s="108" t="s">
        <v>2213</v>
      </c>
      <c r="OP12" s="109"/>
      <c r="OQ12" s="110"/>
      <c r="OR12" s="105" t="s">
        <v>2217</v>
      </c>
      <c r="OS12" s="106"/>
      <c r="OT12" s="107"/>
      <c r="OU12" s="105" t="s">
        <v>2221</v>
      </c>
      <c r="OV12" s="106"/>
      <c r="OW12" s="107"/>
      <c r="OX12" s="105" t="s">
        <v>2224</v>
      </c>
      <c r="OY12" s="106"/>
      <c r="OZ12" s="107"/>
      <c r="PA12" s="105" t="s">
        <v>2228</v>
      </c>
      <c r="PB12" s="106"/>
      <c r="PC12" s="107"/>
      <c r="PD12" s="105" t="s">
        <v>2232</v>
      </c>
      <c r="PE12" s="106"/>
      <c r="PF12" s="107"/>
      <c r="PG12" s="105" t="s">
        <v>2236</v>
      </c>
      <c r="PH12" s="106"/>
      <c r="PI12" s="107"/>
      <c r="PJ12" s="105" t="s">
        <v>2239</v>
      </c>
      <c r="PK12" s="106"/>
      <c r="PL12" s="107"/>
      <c r="PM12" s="105" t="s">
        <v>2243</v>
      </c>
      <c r="PN12" s="106"/>
      <c r="PO12" s="107"/>
      <c r="PP12" s="105" t="s">
        <v>2247</v>
      </c>
      <c r="PQ12" s="106"/>
      <c r="PR12" s="107"/>
      <c r="PS12" s="105" t="s">
        <v>2251</v>
      </c>
      <c r="PT12" s="106"/>
      <c r="PU12" s="107"/>
      <c r="PV12" s="105" t="s">
        <v>2255</v>
      </c>
      <c r="PW12" s="106"/>
      <c r="PX12" s="107"/>
      <c r="PY12" s="105" t="s">
        <v>2259</v>
      </c>
      <c r="PZ12" s="106"/>
      <c r="QA12" s="107"/>
      <c r="QB12" s="105" t="s">
        <v>2263</v>
      </c>
      <c r="QC12" s="106"/>
      <c r="QD12" s="107"/>
      <c r="QE12" s="105" t="s">
        <v>2266</v>
      </c>
      <c r="QF12" s="106"/>
      <c r="QG12" s="107"/>
      <c r="QH12" s="105" t="s">
        <v>2269</v>
      </c>
      <c r="QI12" s="106"/>
      <c r="QJ12" s="107"/>
      <c r="QK12" s="105" t="s">
        <v>2273</v>
      </c>
      <c r="QL12" s="106"/>
      <c r="QM12" s="107"/>
      <c r="QN12" s="105" t="s">
        <v>2277</v>
      </c>
      <c r="QO12" s="106"/>
      <c r="QP12" s="107"/>
      <c r="QQ12" s="105" t="s">
        <v>2281</v>
      </c>
      <c r="QR12" s="106"/>
      <c r="QS12" s="107"/>
      <c r="QT12" s="105" t="s">
        <v>2285</v>
      </c>
      <c r="QU12" s="106"/>
      <c r="QV12" s="107"/>
      <c r="QW12" s="105" t="s">
        <v>2289</v>
      </c>
      <c r="QX12" s="106"/>
      <c r="QY12" s="107"/>
      <c r="QZ12" s="105" t="s">
        <v>2293</v>
      </c>
      <c r="RA12" s="106"/>
      <c r="RB12" s="107"/>
      <c r="RC12" s="105" t="s">
        <v>2295</v>
      </c>
      <c r="RD12" s="106"/>
      <c r="RE12" s="107"/>
      <c r="RF12" s="105" t="s">
        <v>2299</v>
      </c>
      <c r="RG12" s="106"/>
      <c r="RH12" s="107"/>
      <c r="RI12" s="105" t="s">
        <v>2303</v>
      </c>
      <c r="RJ12" s="106"/>
      <c r="RK12" s="107"/>
      <c r="RL12" s="105" t="s">
        <v>2307</v>
      </c>
      <c r="RM12" s="106"/>
      <c r="RN12" s="107"/>
      <c r="RO12" s="105" t="s">
        <v>2311</v>
      </c>
      <c r="RP12" s="106"/>
      <c r="RQ12" s="107"/>
      <c r="RR12" s="105" t="s">
        <v>2315</v>
      </c>
      <c r="RS12" s="106"/>
      <c r="RT12" s="107"/>
      <c r="RU12" s="105" t="s">
        <v>2319</v>
      </c>
      <c r="RV12" s="106"/>
      <c r="RW12" s="107"/>
      <c r="RX12" s="105" t="s">
        <v>2323</v>
      </c>
      <c r="RY12" s="106"/>
      <c r="RZ12" s="107"/>
      <c r="SA12" s="105" t="s">
        <v>2327</v>
      </c>
      <c r="SB12" s="106"/>
      <c r="SC12" s="107"/>
      <c r="SD12" s="105" t="s">
        <v>2328</v>
      </c>
      <c r="SE12" s="106"/>
      <c r="SF12" s="107"/>
      <c r="SG12" s="105" t="s">
        <v>2332</v>
      </c>
      <c r="SH12" s="106"/>
      <c r="SI12" s="107"/>
      <c r="SJ12" s="105" t="s">
        <v>2336</v>
      </c>
      <c r="SK12" s="106"/>
      <c r="SL12" s="107"/>
      <c r="SM12" s="105" t="s">
        <v>2340</v>
      </c>
      <c r="SN12" s="106"/>
      <c r="SO12" s="119"/>
      <c r="SP12" s="118" t="s">
        <v>2344</v>
      </c>
      <c r="SQ12" s="106"/>
      <c r="SR12" s="119"/>
      <c r="SS12" s="118" t="s">
        <v>2348</v>
      </c>
      <c r="ST12" s="106"/>
      <c r="SU12" s="107"/>
      <c r="SV12" s="105" t="s">
        <v>2352</v>
      </c>
      <c r="SW12" s="106"/>
      <c r="SX12" s="107"/>
      <c r="SY12" s="105" t="s">
        <v>2356</v>
      </c>
      <c r="SZ12" s="106"/>
      <c r="TA12" s="107"/>
      <c r="TB12" s="105" t="s">
        <v>2360</v>
      </c>
      <c r="TC12" s="106"/>
      <c r="TD12" s="107"/>
      <c r="TE12" s="105" t="s">
        <v>2365</v>
      </c>
      <c r="TF12" s="106"/>
      <c r="TG12" s="107"/>
    </row>
    <row r="13" spans="1:527" ht="204.6" thickBot="1" x14ac:dyDescent="0.35">
      <c r="A13" s="85"/>
      <c r="B13" s="85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3105</v>
      </c>
      <c r="EU13" s="34" t="s">
        <v>3106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3107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3108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3109</v>
      </c>
      <c r="QC13" s="34" t="s">
        <v>2264</v>
      </c>
      <c r="QD13" s="33" t="s">
        <v>2265</v>
      </c>
      <c r="QE13" s="32" t="s">
        <v>3110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81" t="s">
        <v>322</v>
      </c>
      <c r="B39" s="8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3">
      <c r="A40" s="83" t="s">
        <v>3150</v>
      </c>
      <c r="B40" s="84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3">
      <c r="B42" s="12" t="s">
        <v>3120</v>
      </c>
    </row>
    <row r="43" spans="1:527" x14ac:dyDescent="0.3">
      <c r="B43" t="s">
        <v>3121</v>
      </c>
      <c r="C43" t="s">
        <v>3144</v>
      </c>
      <c r="D43">
        <f>(C40+F40+I40+L40+O40+R40+U40+X40+AA40+AD40+AG40+AJ40+AM40+AP40+AS40+AV40+AY40+BB40+BE40+BH40+BK40+BN40)/22</f>
        <v>0</v>
      </c>
    </row>
    <row r="44" spans="1:527" x14ac:dyDescent="0.3">
      <c r="B44" t="s">
        <v>3123</v>
      </c>
      <c r="C44" t="s">
        <v>3144</v>
      </c>
      <c r="D44">
        <f>(D40+G40+J40+M40+P40+S40+V40+Y40+AB40+AE40+AH40+AK40+AN40+AQ40+AT40+AW40+AZ40+BC40+BF40+BI40+BL40+BO40)/22</f>
        <v>0</v>
      </c>
    </row>
    <row r="45" spans="1:527" x14ac:dyDescent="0.3">
      <c r="B45" t="s">
        <v>3124</v>
      </c>
      <c r="C45" t="s">
        <v>3144</v>
      </c>
      <c r="D45">
        <f>(E40+H40+K40+N40+Q40+T40+W40+Z40+AC40+AF40+AI40+AL40+AO40+AR40+AU40+AX40+BA40+BD40+BG40+BJ40+BM40+BP40)/22</f>
        <v>0</v>
      </c>
    </row>
    <row r="47" spans="1:527" x14ac:dyDescent="0.3">
      <c r="B47" t="s">
        <v>3121</v>
      </c>
      <c r="C47" t="s">
        <v>3145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3">
      <c r="B48" t="s">
        <v>3123</v>
      </c>
      <c r="C48" t="s">
        <v>3145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3">
      <c r="B49" t="s">
        <v>3124</v>
      </c>
      <c r="C49" t="s">
        <v>3145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3">
      <c r="B51" t="s">
        <v>3121</v>
      </c>
      <c r="C51" t="s">
        <v>3146</v>
      </c>
      <c r="D51" s="45">
        <f>(GM40+GP40+GS40+GV40+GY40+HB40+HE40+HH40+HK40+HN40+HQ40+HT40+HW40)/13</f>
        <v>0</v>
      </c>
    </row>
    <row r="52" spans="2:4" x14ac:dyDescent="0.3">
      <c r="B52" t="s">
        <v>3123</v>
      </c>
      <c r="C52" t="s">
        <v>3146</v>
      </c>
      <c r="D52">
        <f>(GN40+GQ40+GT40+GW40+GZ40+HC40+HF40+HI40+HL40+HO40+HR40+HU40+HX40)/13</f>
        <v>0</v>
      </c>
    </row>
    <row r="53" spans="2:4" x14ac:dyDescent="0.3">
      <c r="B53" t="s">
        <v>3124</v>
      </c>
      <c r="C53" t="s">
        <v>3146</v>
      </c>
      <c r="D53">
        <f>(GO40+GR40+GU40+GX40+HA40+HD40+HG40+HJ40+HM40+HP40+HS40+HV40+HY40)/13</f>
        <v>0</v>
      </c>
    </row>
    <row r="55" spans="2:4" x14ac:dyDescent="0.3">
      <c r="B55" t="s">
        <v>3121</v>
      </c>
      <c r="C55" t="s">
        <v>3147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3">
      <c r="B56" t="s">
        <v>3123</v>
      </c>
      <c r="C56" t="s">
        <v>3147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3">
      <c r="B57" t="s">
        <v>3124</v>
      </c>
      <c r="C57" t="s">
        <v>3147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3">
      <c r="B59" t="s">
        <v>3121</v>
      </c>
      <c r="C59" t="s">
        <v>3148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3">
      <c r="B60" t="s">
        <v>3123</v>
      </c>
      <c r="C60" t="s">
        <v>3148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3">
      <c r="B61" t="s">
        <v>3124</v>
      </c>
      <c r="C61" t="s">
        <v>3148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51"/>
  <sheetViews>
    <sheetView tabSelected="1" zoomScale="78" zoomScaleNormal="78" workbookViewId="0">
      <pane xSplit="2" ySplit="11" topLeftCell="C32" activePane="bottomRight" state="frozen"/>
      <selection pane="topRight" activeCell="C1" sqref="C1"/>
      <selection pane="bottomLeft" activeCell="A12" sqref="A12"/>
      <selection pane="bottomRight" activeCell="I37" sqref="I37"/>
    </sheetView>
  </sheetViews>
  <sheetFormatPr defaultRowHeight="14.4" x14ac:dyDescent="0.3"/>
  <cols>
    <col min="2" max="2" width="24.44140625" customWidth="1"/>
    <col min="3" max="3" width="10.4414062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3158</v>
      </c>
      <c r="B2" s="15"/>
      <c r="C2" s="48" t="s">
        <v>3175</v>
      </c>
      <c r="D2" s="15"/>
      <c r="E2" s="15" t="s">
        <v>3176</v>
      </c>
      <c r="F2" s="48" t="s">
        <v>3177</v>
      </c>
      <c r="G2" s="15"/>
      <c r="H2" s="15" t="s">
        <v>3178</v>
      </c>
      <c r="I2" s="48"/>
      <c r="J2" s="15"/>
      <c r="K2" s="15" t="s">
        <v>3179</v>
      </c>
      <c r="L2" s="49"/>
      <c r="M2" s="1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85" t="s">
        <v>0</v>
      </c>
      <c r="B4" s="85" t="s">
        <v>321</v>
      </c>
      <c r="C4" s="116" t="s">
        <v>1218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61" t="s">
        <v>974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 t="s">
        <v>974</v>
      </c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 t="s">
        <v>974</v>
      </c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 t="s">
        <v>974</v>
      </c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100" t="s">
        <v>1221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58" t="s">
        <v>978</v>
      </c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59"/>
      <c r="LR4" s="59"/>
      <c r="LS4" s="59"/>
      <c r="LT4" s="60"/>
      <c r="LU4" s="115" t="s">
        <v>978</v>
      </c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 t="s">
        <v>978</v>
      </c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58" t="s">
        <v>978</v>
      </c>
      <c r="OJ4" s="59"/>
      <c r="OK4" s="59"/>
      <c r="OL4" s="59"/>
      <c r="OM4" s="59"/>
      <c r="ON4" s="59"/>
      <c r="OO4" s="59"/>
      <c r="OP4" s="59"/>
      <c r="OQ4" s="59"/>
      <c r="OR4" s="59"/>
      <c r="OS4" s="59"/>
      <c r="OT4" s="59"/>
      <c r="OU4" s="59"/>
      <c r="OV4" s="59"/>
      <c r="OW4" s="59"/>
      <c r="OX4" s="59"/>
      <c r="OY4" s="59"/>
      <c r="OZ4" s="59"/>
      <c r="PA4" s="59"/>
      <c r="PB4" s="59"/>
      <c r="PC4" s="59"/>
      <c r="PD4" s="59"/>
      <c r="PE4" s="59"/>
      <c r="PF4" s="59"/>
      <c r="PG4" s="59"/>
      <c r="PH4" s="59"/>
      <c r="PI4" s="59"/>
      <c r="PJ4" s="59"/>
      <c r="PK4" s="59"/>
      <c r="PL4" s="59"/>
      <c r="PM4" s="59"/>
      <c r="PN4" s="59"/>
      <c r="PO4" s="60"/>
      <c r="PP4" s="61" t="s">
        <v>978</v>
      </c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74" t="s">
        <v>1222</v>
      </c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4"/>
    </row>
    <row r="5" spans="1:620" ht="15" customHeight="1" x14ac:dyDescent="0.3">
      <c r="A5" s="85"/>
      <c r="B5" s="85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3" t="s">
        <v>1219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67" t="s">
        <v>976</v>
      </c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1220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 t="s">
        <v>1113</v>
      </c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77" t="s">
        <v>1115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9" t="s">
        <v>986</v>
      </c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117" t="s">
        <v>979</v>
      </c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38" t="s">
        <v>979</v>
      </c>
      <c r="MZ5" s="138"/>
      <c r="NA5" s="138"/>
      <c r="NB5" s="138"/>
      <c r="NC5" s="138"/>
      <c r="ND5" s="138"/>
      <c r="NE5" s="138"/>
      <c r="NF5" s="138"/>
      <c r="NG5" s="138"/>
      <c r="NH5" s="138"/>
      <c r="NI5" s="138"/>
      <c r="NJ5" s="138"/>
      <c r="NK5" s="138"/>
      <c r="NL5" s="138"/>
      <c r="NM5" s="138"/>
      <c r="NN5" s="138"/>
      <c r="NO5" s="138"/>
      <c r="NP5" s="138"/>
      <c r="NQ5" s="138"/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14" t="s">
        <v>987</v>
      </c>
      <c r="OJ5" s="114"/>
      <c r="OK5" s="114"/>
      <c r="OL5" s="114"/>
      <c r="OM5" s="114"/>
      <c r="ON5" s="114"/>
      <c r="OO5" s="114"/>
      <c r="OP5" s="114"/>
      <c r="OQ5" s="114"/>
      <c r="OR5" s="114"/>
      <c r="OS5" s="114"/>
      <c r="OT5" s="114"/>
      <c r="OU5" s="114"/>
      <c r="OV5" s="114"/>
      <c r="OW5" s="114"/>
      <c r="OX5" s="114"/>
      <c r="OY5" s="114"/>
      <c r="OZ5" s="114"/>
      <c r="PA5" s="114"/>
      <c r="PB5" s="114"/>
      <c r="PC5" s="114"/>
      <c r="PD5" s="114"/>
      <c r="PE5" s="114"/>
      <c r="PF5" s="114"/>
      <c r="PG5" s="114"/>
      <c r="PH5" s="114"/>
      <c r="PI5" s="114"/>
      <c r="PJ5" s="114"/>
      <c r="PK5" s="114"/>
      <c r="PL5" s="114"/>
      <c r="PM5" s="114"/>
      <c r="PN5" s="114"/>
      <c r="PO5" s="114"/>
      <c r="PP5" s="138" t="s">
        <v>59</v>
      </c>
      <c r="PQ5" s="138"/>
      <c r="PR5" s="138"/>
      <c r="PS5" s="138"/>
      <c r="PT5" s="138"/>
      <c r="PU5" s="138"/>
      <c r="PV5" s="138"/>
      <c r="PW5" s="138"/>
      <c r="PX5" s="138"/>
      <c r="PY5" s="138"/>
      <c r="PZ5" s="138"/>
      <c r="QA5" s="138"/>
      <c r="QB5" s="138"/>
      <c r="QC5" s="138"/>
      <c r="QD5" s="138"/>
      <c r="QE5" s="138"/>
      <c r="QF5" s="138"/>
      <c r="QG5" s="138"/>
      <c r="QH5" s="138"/>
      <c r="QI5" s="138"/>
      <c r="QJ5" s="138"/>
      <c r="QK5" s="138"/>
      <c r="QL5" s="138"/>
      <c r="QM5" s="138"/>
      <c r="QN5" s="138"/>
      <c r="QO5" s="138"/>
      <c r="QP5" s="138"/>
      <c r="QQ5" s="138"/>
      <c r="QR5" s="138"/>
      <c r="QS5" s="138"/>
      <c r="QT5" s="54" t="s">
        <v>981</v>
      </c>
      <c r="QU5" s="54"/>
      <c r="QV5" s="54"/>
      <c r="QW5" s="54"/>
      <c r="QX5" s="54"/>
      <c r="QY5" s="54"/>
      <c r="QZ5" s="54"/>
      <c r="RA5" s="54"/>
      <c r="RB5" s="54"/>
      <c r="RC5" s="54"/>
      <c r="RD5" s="54"/>
      <c r="RE5" s="54"/>
      <c r="RF5" s="54"/>
      <c r="RG5" s="54"/>
      <c r="RH5" s="54"/>
      <c r="RI5" s="54"/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4"/>
      <c r="TO5" s="54"/>
      <c r="TP5" s="54"/>
      <c r="TQ5" s="54"/>
      <c r="TR5" s="54"/>
      <c r="TS5" s="54"/>
      <c r="TT5" s="54"/>
      <c r="TU5" s="54"/>
      <c r="TV5" s="54"/>
      <c r="TW5" s="54"/>
      <c r="TX5" s="54"/>
      <c r="TY5" s="54"/>
      <c r="TZ5" s="54"/>
      <c r="UA5" s="54"/>
      <c r="UB5" s="54"/>
      <c r="UC5" s="54"/>
      <c r="UD5" s="54"/>
      <c r="UE5" s="54"/>
      <c r="UF5" s="54"/>
      <c r="UG5" s="54"/>
      <c r="UH5" s="54"/>
      <c r="UI5" s="54"/>
      <c r="UJ5" s="54"/>
      <c r="UK5" s="54"/>
      <c r="UL5" s="54"/>
      <c r="UM5" s="54"/>
      <c r="UN5" s="54"/>
      <c r="UO5" s="54"/>
      <c r="UP5" s="54"/>
      <c r="UQ5" s="54"/>
      <c r="UR5" s="54"/>
      <c r="US5" s="54"/>
      <c r="UT5" s="54"/>
      <c r="UU5" s="54"/>
      <c r="UV5" s="54"/>
      <c r="UW5" s="54"/>
      <c r="UX5" s="54"/>
      <c r="UY5" s="54"/>
      <c r="UZ5" s="54"/>
      <c r="VA5" s="54"/>
      <c r="VB5" s="54"/>
      <c r="VC5" s="54"/>
      <c r="VD5" s="54"/>
      <c r="VE5" s="54"/>
      <c r="VF5" s="54"/>
      <c r="VG5" s="54"/>
      <c r="VH5" s="54"/>
      <c r="VI5" s="54"/>
      <c r="VJ5" s="54"/>
      <c r="VK5" s="54"/>
      <c r="VL5" s="54"/>
      <c r="VM5" s="54"/>
      <c r="VN5" s="54"/>
      <c r="VO5" s="54"/>
      <c r="VP5" s="54"/>
      <c r="VQ5" s="54"/>
      <c r="VR5" s="54"/>
      <c r="VS5" s="54"/>
      <c r="VT5" s="54"/>
      <c r="VU5" s="54"/>
      <c r="VV5" s="54"/>
      <c r="VW5" s="54"/>
      <c r="VX5" s="54"/>
      <c r="VY5" s="54"/>
      <c r="VZ5" s="54"/>
      <c r="WA5" s="54"/>
      <c r="WB5" s="54"/>
      <c r="WC5" s="54"/>
      <c r="WD5" s="54"/>
      <c r="WE5" s="54"/>
      <c r="WF5" s="54"/>
      <c r="WG5" s="54"/>
      <c r="WH5" s="54"/>
      <c r="WI5" s="54"/>
      <c r="WJ5" s="54"/>
      <c r="WK5" s="54"/>
      <c r="WL5" s="54"/>
      <c r="WM5" s="54"/>
      <c r="WN5" s="54"/>
      <c r="WO5" s="54"/>
      <c r="WP5" s="54"/>
      <c r="WQ5" s="54"/>
      <c r="WR5" s="54"/>
      <c r="WS5" s="54"/>
      <c r="WT5" s="54"/>
      <c r="WU5" s="54"/>
      <c r="WV5" s="54"/>
    </row>
    <row r="6" spans="1:620" ht="4.2" hidden="1" customHeight="1" x14ac:dyDescent="0.3">
      <c r="A6" s="85"/>
      <c r="B6" s="85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34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6"/>
      <c r="HW6" s="136"/>
      <c r="HX6" s="136"/>
      <c r="HY6" s="136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77"/>
      <c r="JL6" s="77"/>
      <c r="JM6" s="77"/>
      <c r="JN6" s="77"/>
      <c r="JO6" s="77"/>
      <c r="JP6" s="77"/>
      <c r="JQ6" s="77"/>
      <c r="JR6" s="77"/>
      <c r="JS6" s="90"/>
      <c r="JT6" s="90"/>
      <c r="JU6" s="90"/>
      <c r="JV6" s="90"/>
      <c r="JW6" s="90"/>
      <c r="JX6" s="90"/>
      <c r="JY6" s="90"/>
      <c r="JZ6" s="90"/>
      <c r="KA6" s="90"/>
      <c r="KB6" s="90"/>
      <c r="KC6" s="90"/>
      <c r="KD6" s="90"/>
      <c r="KE6" s="90"/>
      <c r="KF6" s="90"/>
      <c r="KG6" s="90"/>
      <c r="KH6" s="90"/>
      <c r="KI6" s="90"/>
      <c r="KJ6" s="90"/>
      <c r="KK6" s="90"/>
      <c r="KL6" s="90"/>
      <c r="KM6" s="90"/>
      <c r="KN6" s="90"/>
      <c r="KO6" s="90"/>
      <c r="KP6" s="90"/>
      <c r="KQ6" s="90"/>
      <c r="KR6" s="90"/>
      <c r="KS6" s="90"/>
      <c r="KT6" s="90"/>
      <c r="KU6" s="90"/>
      <c r="KV6" s="90"/>
      <c r="KW6" s="90"/>
      <c r="KX6" s="90"/>
      <c r="KY6" s="90"/>
      <c r="KZ6" s="90"/>
      <c r="LA6" s="90"/>
      <c r="LB6" s="90"/>
      <c r="LC6" s="90"/>
      <c r="LD6" s="90"/>
      <c r="LE6" s="90"/>
      <c r="LF6" s="90"/>
      <c r="LG6" s="90"/>
      <c r="LH6" s="90"/>
      <c r="LI6" s="90"/>
      <c r="LJ6" s="90"/>
      <c r="LK6" s="90"/>
      <c r="LL6" s="90"/>
      <c r="LM6" s="90"/>
      <c r="LN6" s="90"/>
      <c r="LO6" s="90"/>
      <c r="LP6" s="90"/>
      <c r="LQ6" s="90"/>
      <c r="LR6" s="90"/>
      <c r="LS6" s="90"/>
      <c r="LT6" s="90"/>
      <c r="LU6" s="117"/>
      <c r="LV6" s="117"/>
      <c r="LW6" s="117"/>
      <c r="LX6" s="117"/>
      <c r="LY6" s="117"/>
      <c r="LZ6" s="117"/>
      <c r="MA6" s="117"/>
      <c r="MB6" s="117"/>
      <c r="MC6" s="117"/>
      <c r="MD6" s="117"/>
      <c r="ME6" s="117"/>
      <c r="MF6" s="117"/>
      <c r="MG6" s="117"/>
      <c r="MH6" s="117"/>
      <c r="MI6" s="117"/>
      <c r="MJ6" s="117"/>
      <c r="MK6" s="117"/>
      <c r="ML6" s="117"/>
      <c r="MM6" s="117"/>
      <c r="MN6" s="117"/>
      <c r="MO6" s="117"/>
      <c r="MP6" s="117"/>
      <c r="MQ6" s="117"/>
      <c r="MR6" s="117"/>
      <c r="MS6" s="117"/>
      <c r="MT6" s="117"/>
      <c r="MU6" s="117"/>
      <c r="MV6" s="117"/>
      <c r="MW6" s="117"/>
      <c r="MX6" s="117"/>
      <c r="MY6" s="139"/>
      <c r="MZ6" s="139"/>
      <c r="NA6" s="139"/>
      <c r="NB6" s="139"/>
      <c r="NC6" s="139"/>
      <c r="ND6" s="139"/>
      <c r="NE6" s="139"/>
      <c r="NF6" s="139"/>
      <c r="NG6" s="139"/>
      <c r="NH6" s="139"/>
      <c r="NI6" s="139"/>
      <c r="NJ6" s="139"/>
      <c r="NK6" s="139"/>
      <c r="NL6" s="139"/>
      <c r="NM6" s="139"/>
      <c r="NN6" s="139"/>
      <c r="NO6" s="139"/>
      <c r="NP6" s="139"/>
      <c r="NQ6" s="139"/>
      <c r="NR6" s="139"/>
      <c r="NS6" s="139"/>
      <c r="NT6" s="139"/>
      <c r="NU6" s="139"/>
      <c r="NV6" s="139"/>
      <c r="NW6" s="139"/>
      <c r="NX6" s="139"/>
      <c r="NY6" s="139"/>
      <c r="NZ6" s="139"/>
      <c r="OA6" s="139"/>
      <c r="OB6" s="139"/>
      <c r="OC6" s="139"/>
      <c r="OD6" s="139"/>
      <c r="OE6" s="139"/>
      <c r="OF6" s="139"/>
      <c r="OG6" s="139"/>
      <c r="OH6" s="139"/>
      <c r="OI6" s="114"/>
      <c r="OJ6" s="114"/>
      <c r="OK6" s="114"/>
      <c r="OL6" s="114"/>
      <c r="OM6" s="114"/>
      <c r="ON6" s="114"/>
      <c r="OO6" s="114"/>
      <c r="OP6" s="114"/>
      <c r="OQ6" s="114"/>
      <c r="OR6" s="114"/>
      <c r="OS6" s="114"/>
      <c r="OT6" s="114"/>
      <c r="OU6" s="114"/>
      <c r="OV6" s="114"/>
      <c r="OW6" s="114"/>
      <c r="OX6" s="114"/>
      <c r="OY6" s="114"/>
      <c r="OZ6" s="114"/>
      <c r="PA6" s="114"/>
      <c r="PB6" s="114"/>
      <c r="PC6" s="114"/>
      <c r="PD6" s="114"/>
      <c r="PE6" s="114"/>
      <c r="PF6" s="114"/>
      <c r="PG6" s="114"/>
      <c r="PH6" s="114"/>
      <c r="PI6" s="114"/>
      <c r="PJ6" s="114"/>
      <c r="PK6" s="114"/>
      <c r="PL6" s="114"/>
      <c r="PM6" s="114"/>
      <c r="PN6" s="114"/>
      <c r="PO6" s="114"/>
      <c r="PP6" s="139"/>
      <c r="PQ6" s="139"/>
      <c r="PR6" s="139"/>
      <c r="PS6" s="139"/>
      <c r="PT6" s="139"/>
      <c r="PU6" s="139"/>
      <c r="PV6" s="139"/>
      <c r="PW6" s="139"/>
      <c r="PX6" s="139"/>
      <c r="PY6" s="139"/>
      <c r="PZ6" s="139"/>
      <c r="QA6" s="139"/>
      <c r="QB6" s="139"/>
      <c r="QC6" s="139"/>
      <c r="QD6" s="139"/>
      <c r="QE6" s="139"/>
      <c r="QF6" s="139"/>
      <c r="QG6" s="139"/>
      <c r="QH6" s="139"/>
      <c r="QI6" s="139"/>
      <c r="QJ6" s="139"/>
      <c r="QK6" s="139"/>
      <c r="QL6" s="139"/>
      <c r="QM6" s="139"/>
      <c r="QN6" s="139"/>
      <c r="QO6" s="139"/>
      <c r="QP6" s="139"/>
      <c r="QQ6" s="139"/>
      <c r="QR6" s="139"/>
      <c r="QS6" s="139"/>
      <c r="QT6" s="54"/>
      <c r="QU6" s="54"/>
      <c r="QV6" s="54"/>
      <c r="QW6" s="54"/>
      <c r="QX6" s="54"/>
      <c r="QY6" s="54"/>
      <c r="QZ6" s="54"/>
      <c r="RA6" s="54"/>
      <c r="RB6" s="54"/>
      <c r="RC6" s="54"/>
      <c r="RD6" s="54"/>
      <c r="RE6" s="54"/>
      <c r="RF6" s="54"/>
      <c r="RG6" s="54"/>
      <c r="RH6" s="54"/>
      <c r="RI6" s="54"/>
      <c r="RJ6" s="54"/>
      <c r="RK6" s="54"/>
      <c r="RL6" s="54"/>
      <c r="RM6" s="54"/>
      <c r="RN6" s="54"/>
      <c r="RO6" s="54"/>
      <c r="RP6" s="54"/>
      <c r="RQ6" s="54"/>
      <c r="RR6" s="54"/>
      <c r="RS6" s="54"/>
      <c r="RT6" s="54"/>
      <c r="RU6" s="54"/>
      <c r="RV6" s="54"/>
      <c r="RW6" s="54"/>
      <c r="RX6" s="54"/>
      <c r="RY6" s="54"/>
      <c r="RZ6" s="54"/>
      <c r="SA6" s="54"/>
      <c r="SB6" s="54"/>
      <c r="SC6" s="54"/>
      <c r="SD6" s="54"/>
      <c r="SE6" s="54"/>
      <c r="SF6" s="54"/>
      <c r="SG6" s="54"/>
      <c r="SH6" s="54"/>
      <c r="SI6" s="54"/>
      <c r="SJ6" s="54"/>
      <c r="SK6" s="54"/>
      <c r="SL6" s="54"/>
      <c r="SM6" s="54"/>
      <c r="SN6" s="54"/>
      <c r="SO6" s="54"/>
      <c r="SP6" s="54"/>
      <c r="SQ6" s="54"/>
      <c r="SR6" s="54"/>
      <c r="SS6" s="54"/>
      <c r="ST6" s="54"/>
      <c r="SU6" s="54"/>
      <c r="SV6" s="54"/>
      <c r="SW6" s="54"/>
      <c r="SX6" s="54"/>
      <c r="SY6" s="54"/>
      <c r="SZ6" s="54"/>
      <c r="TA6" s="54"/>
      <c r="TB6" s="54"/>
      <c r="TC6" s="54"/>
      <c r="TD6" s="54"/>
      <c r="TE6" s="54"/>
      <c r="TF6" s="54"/>
      <c r="TG6" s="54"/>
      <c r="TH6" s="54"/>
      <c r="TI6" s="54"/>
      <c r="TJ6" s="54"/>
      <c r="TK6" s="54"/>
      <c r="TL6" s="54"/>
      <c r="TM6" s="54"/>
      <c r="TN6" s="54"/>
      <c r="TO6" s="54"/>
      <c r="TP6" s="54"/>
      <c r="TQ6" s="54"/>
      <c r="TR6" s="54"/>
      <c r="TS6" s="54"/>
      <c r="TT6" s="54"/>
      <c r="TU6" s="54"/>
      <c r="TV6" s="54"/>
      <c r="TW6" s="54"/>
      <c r="TX6" s="54"/>
      <c r="TY6" s="54"/>
      <c r="TZ6" s="54"/>
      <c r="UA6" s="54"/>
      <c r="UB6" s="54"/>
      <c r="UC6" s="54"/>
      <c r="UD6" s="54"/>
      <c r="UE6" s="54"/>
      <c r="UF6" s="54"/>
      <c r="UG6" s="54"/>
      <c r="UH6" s="54"/>
      <c r="UI6" s="54"/>
      <c r="UJ6" s="54"/>
      <c r="UK6" s="54"/>
      <c r="UL6" s="54"/>
      <c r="UM6" s="54"/>
      <c r="UN6" s="54"/>
      <c r="UO6" s="54"/>
      <c r="UP6" s="54"/>
      <c r="UQ6" s="54"/>
      <c r="UR6" s="54"/>
      <c r="US6" s="54"/>
      <c r="UT6" s="54"/>
      <c r="UU6" s="54"/>
      <c r="UV6" s="54"/>
      <c r="UW6" s="54"/>
      <c r="UX6" s="54"/>
      <c r="UY6" s="54"/>
      <c r="UZ6" s="54"/>
      <c r="VA6" s="54"/>
      <c r="VB6" s="54"/>
      <c r="VC6" s="54"/>
      <c r="VD6" s="54"/>
      <c r="VE6" s="54"/>
      <c r="VF6" s="54"/>
      <c r="VG6" s="54"/>
      <c r="VH6" s="54"/>
      <c r="VI6" s="54"/>
      <c r="VJ6" s="54"/>
      <c r="VK6" s="54"/>
      <c r="VL6" s="54"/>
      <c r="VM6" s="54"/>
      <c r="VN6" s="54"/>
      <c r="VO6" s="54"/>
      <c r="VP6" s="54"/>
      <c r="VQ6" s="54"/>
      <c r="VR6" s="54"/>
      <c r="VS6" s="54"/>
      <c r="VT6" s="54"/>
      <c r="VU6" s="54"/>
      <c r="VV6" s="54"/>
      <c r="VW6" s="54"/>
      <c r="VX6" s="54"/>
      <c r="VY6" s="54"/>
      <c r="VZ6" s="54"/>
      <c r="WA6" s="54"/>
      <c r="WB6" s="54"/>
      <c r="WC6" s="54"/>
      <c r="WD6" s="54"/>
      <c r="WE6" s="54"/>
      <c r="WF6" s="54"/>
      <c r="WG6" s="54"/>
      <c r="WH6" s="54"/>
      <c r="WI6" s="54"/>
      <c r="WJ6" s="54"/>
      <c r="WK6" s="54"/>
      <c r="WL6" s="54"/>
      <c r="WM6" s="54"/>
      <c r="WN6" s="54"/>
      <c r="WO6" s="54"/>
      <c r="WP6" s="54"/>
      <c r="WQ6" s="54"/>
      <c r="WR6" s="54"/>
      <c r="WS6" s="54"/>
      <c r="WT6" s="54"/>
      <c r="WU6" s="54"/>
      <c r="WV6" s="54"/>
    </row>
    <row r="7" spans="1:620" ht="16.2" hidden="1" customHeight="1" x14ac:dyDescent="0.3">
      <c r="A7" s="85"/>
      <c r="B7" s="85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34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6"/>
      <c r="HU7" s="136"/>
      <c r="HV7" s="136"/>
      <c r="HW7" s="136"/>
      <c r="HX7" s="136"/>
      <c r="HY7" s="136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  <c r="IY7" s="77"/>
      <c r="IZ7" s="77"/>
      <c r="JA7" s="77"/>
      <c r="JB7" s="77"/>
      <c r="JC7" s="77"/>
      <c r="JD7" s="77"/>
      <c r="JE7" s="77"/>
      <c r="JF7" s="77"/>
      <c r="JG7" s="77"/>
      <c r="JH7" s="77"/>
      <c r="JI7" s="77"/>
      <c r="JJ7" s="77"/>
      <c r="JK7" s="77"/>
      <c r="JL7" s="77"/>
      <c r="JM7" s="77"/>
      <c r="JN7" s="77"/>
      <c r="JO7" s="77"/>
      <c r="JP7" s="77"/>
      <c r="JQ7" s="77"/>
      <c r="JR7" s="77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0"/>
      <c r="LT7" s="90"/>
      <c r="LU7" s="117"/>
      <c r="LV7" s="117"/>
      <c r="LW7" s="117"/>
      <c r="LX7" s="117"/>
      <c r="LY7" s="117"/>
      <c r="LZ7" s="117"/>
      <c r="MA7" s="117"/>
      <c r="MB7" s="117"/>
      <c r="MC7" s="117"/>
      <c r="MD7" s="117"/>
      <c r="ME7" s="117"/>
      <c r="MF7" s="117"/>
      <c r="MG7" s="117"/>
      <c r="MH7" s="117"/>
      <c r="MI7" s="117"/>
      <c r="MJ7" s="117"/>
      <c r="MK7" s="117"/>
      <c r="ML7" s="117"/>
      <c r="MM7" s="117"/>
      <c r="MN7" s="117"/>
      <c r="MO7" s="117"/>
      <c r="MP7" s="117"/>
      <c r="MQ7" s="117"/>
      <c r="MR7" s="117"/>
      <c r="MS7" s="117"/>
      <c r="MT7" s="117"/>
      <c r="MU7" s="117"/>
      <c r="MV7" s="117"/>
      <c r="MW7" s="117"/>
      <c r="MX7" s="117"/>
      <c r="MY7" s="139"/>
      <c r="MZ7" s="139"/>
      <c r="NA7" s="139"/>
      <c r="NB7" s="139"/>
      <c r="NC7" s="139"/>
      <c r="ND7" s="139"/>
      <c r="NE7" s="139"/>
      <c r="NF7" s="139"/>
      <c r="NG7" s="139"/>
      <c r="NH7" s="139"/>
      <c r="NI7" s="139"/>
      <c r="NJ7" s="139"/>
      <c r="NK7" s="139"/>
      <c r="NL7" s="139"/>
      <c r="NM7" s="139"/>
      <c r="NN7" s="139"/>
      <c r="NO7" s="139"/>
      <c r="NP7" s="139"/>
      <c r="NQ7" s="139"/>
      <c r="NR7" s="139"/>
      <c r="NS7" s="139"/>
      <c r="NT7" s="139"/>
      <c r="NU7" s="139"/>
      <c r="NV7" s="139"/>
      <c r="NW7" s="139"/>
      <c r="NX7" s="139"/>
      <c r="NY7" s="139"/>
      <c r="NZ7" s="139"/>
      <c r="OA7" s="139"/>
      <c r="OB7" s="139"/>
      <c r="OC7" s="139"/>
      <c r="OD7" s="139"/>
      <c r="OE7" s="139"/>
      <c r="OF7" s="139"/>
      <c r="OG7" s="139"/>
      <c r="OH7" s="139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39"/>
      <c r="PQ7" s="139"/>
      <c r="PR7" s="139"/>
      <c r="PS7" s="139"/>
      <c r="PT7" s="139"/>
      <c r="PU7" s="139"/>
      <c r="PV7" s="139"/>
      <c r="PW7" s="139"/>
      <c r="PX7" s="139"/>
      <c r="PY7" s="139"/>
      <c r="PZ7" s="139"/>
      <c r="QA7" s="139"/>
      <c r="QB7" s="139"/>
      <c r="QC7" s="139"/>
      <c r="QD7" s="139"/>
      <c r="QE7" s="139"/>
      <c r="QF7" s="139"/>
      <c r="QG7" s="139"/>
      <c r="QH7" s="139"/>
      <c r="QI7" s="139"/>
      <c r="QJ7" s="139"/>
      <c r="QK7" s="139"/>
      <c r="QL7" s="139"/>
      <c r="QM7" s="139"/>
      <c r="QN7" s="139"/>
      <c r="QO7" s="139"/>
      <c r="QP7" s="139"/>
      <c r="QQ7" s="139"/>
      <c r="QR7" s="139"/>
      <c r="QS7" s="139"/>
      <c r="QT7" s="54"/>
      <c r="QU7" s="54"/>
      <c r="QV7" s="54"/>
      <c r="QW7" s="54"/>
      <c r="QX7" s="54"/>
      <c r="QY7" s="54"/>
      <c r="QZ7" s="54"/>
      <c r="RA7" s="54"/>
      <c r="RB7" s="54"/>
      <c r="RC7" s="54"/>
      <c r="RD7" s="54"/>
      <c r="RE7" s="54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4"/>
      <c r="SN7" s="54"/>
      <c r="SO7" s="54"/>
      <c r="SP7" s="54"/>
      <c r="SQ7" s="54"/>
      <c r="SR7" s="54"/>
      <c r="SS7" s="54"/>
      <c r="ST7" s="54"/>
      <c r="SU7" s="54"/>
      <c r="SV7" s="54"/>
      <c r="SW7" s="54"/>
      <c r="SX7" s="54"/>
      <c r="SY7" s="54"/>
      <c r="SZ7" s="54"/>
      <c r="TA7" s="54"/>
      <c r="TB7" s="54"/>
      <c r="TC7" s="54"/>
      <c r="TD7" s="54"/>
      <c r="TE7" s="54"/>
      <c r="TF7" s="54"/>
      <c r="TG7" s="54"/>
      <c r="TH7" s="54"/>
      <c r="TI7" s="54"/>
      <c r="TJ7" s="54"/>
      <c r="TK7" s="54"/>
      <c r="TL7" s="54"/>
      <c r="TM7" s="54"/>
      <c r="TN7" s="54"/>
      <c r="TO7" s="54"/>
      <c r="TP7" s="54"/>
      <c r="TQ7" s="54"/>
      <c r="TR7" s="54"/>
      <c r="TS7" s="54"/>
      <c r="TT7" s="54"/>
      <c r="TU7" s="54"/>
      <c r="TV7" s="54"/>
      <c r="TW7" s="54"/>
      <c r="TX7" s="54"/>
      <c r="TY7" s="54"/>
      <c r="TZ7" s="54"/>
      <c r="UA7" s="54"/>
      <c r="UB7" s="54"/>
      <c r="UC7" s="54"/>
      <c r="UD7" s="54"/>
      <c r="UE7" s="54"/>
      <c r="UF7" s="54"/>
      <c r="UG7" s="54"/>
      <c r="UH7" s="54"/>
      <c r="UI7" s="54"/>
      <c r="UJ7" s="54"/>
      <c r="UK7" s="54"/>
      <c r="UL7" s="54"/>
      <c r="UM7" s="54"/>
      <c r="UN7" s="54"/>
      <c r="UO7" s="54"/>
      <c r="UP7" s="54"/>
      <c r="UQ7" s="54"/>
      <c r="UR7" s="54"/>
      <c r="US7" s="54"/>
      <c r="UT7" s="54"/>
      <c r="UU7" s="54"/>
      <c r="UV7" s="54"/>
      <c r="UW7" s="54"/>
      <c r="UX7" s="54"/>
      <c r="UY7" s="54"/>
      <c r="UZ7" s="54"/>
      <c r="VA7" s="54"/>
      <c r="VB7" s="54"/>
      <c r="VC7" s="54"/>
      <c r="VD7" s="54"/>
      <c r="VE7" s="54"/>
      <c r="VF7" s="54"/>
      <c r="VG7" s="54"/>
      <c r="VH7" s="54"/>
      <c r="VI7" s="54"/>
      <c r="VJ7" s="54"/>
      <c r="VK7" s="54"/>
      <c r="VL7" s="54"/>
      <c r="VM7" s="54"/>
      <c r="VN7" s="54"/>
      <c r="VO7" s="54"/>
      <c r="VP7" s="54"/>
      <c r="VQ7" s="54"/>
      <c r="VR7" s="54"/>
      <c r="VS7" s="54"/>
      <c r="VT7" s="54"/>
      <c r="VU7" s="54"/>
      <c r="VV7" s="54"/>
      <c r="VW7" s="54"/>
      <c r="VX7" s="54"/>
      <c r="VY7" s="54"/>
      <c r="VZ7" s="54"/>
      <c r="WA7" s="54"/>
      <c r="WB7" s="54"/>
      <c r="WC7" s="54"/>
      <c r="WD7" s="54"/>
      <c r="WE7" s="54"/>
      <c r="WF7" s="54"/>
      <c r="WG7" s="54"/>
      <c r="WH7" s="54"/>
      <c r="WI7" s="54"/>
      <c r="WJ7" s="54"/>
      <c r="WK7" s="54"/>
      <c r="WL7" s="54"/>
      <c r="WM7" s="54"/>
      <c r="WN7" s="54"/>
      <c r="WO7" s="54"/>
      <c r="WP7" s="54"/>
      <c r="WQ7" s="54"/>
      <c r="WR7" s="54"/>
      <c r="WS7" s="54"/>
      <c r="WT7" s="54"/>
      <c r="WU7" s="54"/>
      <c r="WV7" s="54"/>
    </row>
    <row r="8" spans="1:620" ht="17.399999999999999" hidden="1" customHeight="1" x14ac:dyDescent="0.3">
      <c r="A8" s="85"/>
      <c r="B8" s="85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34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  <c r="IY8" s="77"/>
      <c r="IZ8" s="77"/>
      <c r="JA8" s="77"/>
      <c r="JB8" s="77"/>
      <c r="JC8" s="77"/>
      <c r="JD8" s="77"/>
      <c r="JE8" s="77"/>
      <c r="JF8" s="77"/>
      <c r="JG8" s="77"/>
      <c r="JH8" s="77"/>
      <c r="JI8" s="77"/>
      <c r="JJ8" s="77"/>
      <c r="JK8" s="77"/>
      <c r="JL8" s="77"/>
      <c r="JM8" s="77"/>
      <c r="JN8" s="77"/>
      <c r="JO8" s="77"/>
      <c r="JP8" s="77"/>
      <c r="JQ8" s="77"/>
      <c r="JR8" s="77"/>
      <c r="JS8" s="90"/>
      <c r="JT8" s="90"/>
      <c r="JU8" s="90"/>
      <c r="JV8" s="90"/>
      <c r="JW8" s="90"/>
      <c r="JX8" s="90"/>
      <c r="JY8" s="90"/>
      <c r="JZ8" s="90"/>
      <c r="KA8" s="90"/>
      <c r="KB8" s="90"/>
      <c r="KC8" s="90"/>
      <c r="KD8" s="90"/>
      <c r="KE8" s="90"/>
      <c r="KF8" s="90"/>
      <c r="KG8" s="90"/>
      <c r="KH8" s="90"/>
      <c r="KI8" s="90"/>
      <c r="KJ8" s="90"/>
      <c r="KK8" s="90"/>
      <c r="KL8" s="90"/>
      <c r="KM8" s="90"/>
      <c r="KN8" s="90"/>
      <c r="KO8" s="90"/>
      <c r="KP8" s="90"/>
      <c r="KQ8" s="90"/>
      <c r="KR8" s="90"/>
      <c r="KS8" s="90"/>
      <c r="KT8" s="90"/>
      <c r="KU8" s="90"/>
      <c r="KV8" s="90"/>
      <c r="KW8" s="90"/>
      <c r="KX8" s="90"/>
      <c r="KY8" s="90"/>
      <c r="KZ8" s="90"/>
      <c r="LA8" s="90"/>
      <c r="LB8" s="90"/>
      <c r="LC8" s="90"/>
      <c r="LD8" s="90"/>
      <c r="LE8" s="90"/>
      <c r="LF8" s="90"/>
      <c r="LG8" s="90"/>
      <c r="LH8" s="90"/>
      <c r="LI8" s="90"/>
      <c r="LJ8" s="90"/>
      <c r="LK8" s="90"/>
      <c r="LL8" s="90"/>
      <c r="LM8" s="90"/>
      <c r="LN8" s="90"/>
      <c r="LO8" s="90"/>
      <c r="LP8" s="90"/>
      <c r="LQ8" s="90"/>
      <c r="LR8" s="90"/>
      <c r="LS8" s="90"/>
      <c r="LT8" s="90"/>
      <c r="LU8" s="117"/>
      <c r="LV8" s="117"/>
      <c r="LW8" s="117"/>
      <c r="LX8" s="117"/>
      <c r="LY8" s="117"/>
      <c r="LZ8" s="117"/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39"/>
      <c r="MZ8" s="139"/>
      <c r="NA8" s="139"/>
      <c r="NB8" s="139"/>
      <c r="NC8" s="139"/>
      <c r="ND8" s="139"/>
      <c r="NE8" s="139"/>
      <c r="NF8" s="139"/>
      <c r="NG8" s="139"/>
      <c r="NH8" s="139"/>
      <c r="NI8" s="139"/>
      <c r="NJ8" s="139"/>
      <c r="NK8" s="139"/>
      <c r="NL8" s="139"/>
      <c r="NM8" s="139"/>
      <c r="NN8" s="139"/>
      <c r="NO8" s="139"/>
      <c r="NP8" s="139"/>
      <c r="NQ8" s="139"/>
      <c r="NR8" s="139"/>
      <c r="NS8" s="139"/>
      <c r="NT8" s="139"/>
      <c r="NU8" s="139"/>
      <c r="NV8" s="139"/>
      <c r="NW8" s="139"/>
      <c r="NX8" s="139"/>
      <c r="NY8" s="139"/>
      <c r="NZ8" s="139"/>
      <c r="OA8" s="139"/>
      <c r="OB8" s="139"/>
      <c r="OC8" s="139"/>
      <c r="OD8" s="139"/>
      <c r="OE8" s="139"/>
      <c r="OF8" s="139"/>
      <c r="OG8" s="139"/>
      <c r="OH8" s="139"/>
      <c r="OI8" s="114"/>
      <c r="OJ8" s="114"/>
      <c r="OK8" s="114"/>
      <c r="OL8" s="114"/>
      <c r="OM8" s="114"/>
      <c r="ON8" s="114"/>
      <c r="OO8" s="114"/>
      <c r="OP8" s="114"/>
      <c r="OQ8" s="114"/>
      <c r="OR8" s="114"/>
      <c r="OS8" s="114"/>
      <c r="OT8" s="114"/>
      <c r="OU8" s="114"/>
      <c r="OV8" s="114"/>
      <c r="OW8" s="114"/>
      <c r="OX8" s="114"/>
      <c r="OY8" s="114"/>
      <c r="OZ8" s="114"/>
      <c r="PA8" s="114"/>
      <c r="PB8" s="114"/>
      <c r="PC8" s="114"/>
      <c r="PD8" s="114"/>
      <c r="PE8" s="114"/>
      <c r="PF8" s="114"/>
      <c r="PG8" s="114"/>
      <c r="PH8" s="114"/>
      <c r="PI8" s="114"/>
      <c r="PJ8" s="114"/>
      <c r="PK8" s="114"/>
      <c r="PL8" s="114"/>
      <c r="PM8" s="114"/>
      <c r="PN8" s="114"/>
      <c r="PO8" s="114"/>
      <c r="PP8" s="139"/>
      <c r="PQ8" s="139"/>
      <c r="PR8" s="139"/>
      <c r="PS8" s="139"/>
      <c r="PT8" s="139"/>
      <c r="PU8" s="139"/>
      <c r="PV8" s="139"/>
      <c r="PW8" s="139"/>
      <c r="PX8" s="139"/>
      <c r="PY8" s="139"/>
      <c r="PZ8" s="139"/>
      <c r="QA8" s="139"/>
      <c r="QB8" s="139"/>
      <c r="QC8" s="139"/>
      <c r="QD8" s="139"/>
      <c r="QE8" s="139"/>
      <c r="QF8" s="139"/>
      <c r="QG8" s="139"/>
      <c r="QH8" s="139"/>
      <c r="QI8" s="139"/>
      <c r="QJ8" s="139"/>
      <c r="QK8" s="139"/>
      <c r="QL8" s="139"/>
      <c r="QM8" s="139"/>
      <c r="QN8" s="139"/>
      <c r="QO8" s="139"/>
      <c r="QP8" s="139"/>
      <c r="QQ8" s="139"/>
      <c r="QR8" s="139"/>
      <c r="QS8" s="139"/>
      <c r="QT8" s="54"/>
      <c r="QU8" s="54"/>
      <c r="QV8" s="54"/>
      <c r="QW8" s="54"/>
      <c r="QX8" s="54"/>
      <c r="QY8" s="54"/>
      <c r="QZ8" s="54"/>
      <c r="RA8" s="54"/>
      <c r="RB8" s="54"/>
      <c r="RC8" s="54"/>
      <c r="RD8" s="54"/>
      <c r="RE8" s="54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4"/>
      <c r="RY8" s="54"/>
      <c r="RZ8" s="54"/>
      <c r="SA8" s="54"/>
      <c r="SB8" s="54"/>
      <c r="SC8" s="54"/>
      <c r="SD8" s="54"/>
      <c r="SE8" s="54"/>
      <c r="SF8" s="54"/>
      <c r="SG8" s="54"/>
      <c r="SH8" s="54"/>
      <c r="SI8" s="54"/>
      <c r="SJ8" s="54"/>
      <c r="SK8" s="54"/>
      <c r="SL8" s="54"/>
      <c r="SM8" s="54"/>
      <c r="SN8" s="54"/>
      <c r="SO8" s="54"/>
      <c r="SP8" s="54"/>
      <c r="SQ8" s="54"/>
      <c r="SR8" s="54"/>
      <c r="SS8" s="54"/>
      <c r="ST8" s="54"/>
      <c r="SU8" s="54"/>
      <c r="SV8" s="54"/>
      <c r="SW8" s="54"/>
      <c r="SX8" s="54"/>
      <c r="SY8" s="54"/>
      <c r="SZ8" s="54"/>
      <c r="TA8" s="54"/>
      <c r="TB8" s="54"/>
      <c r="TC8" s="54"/>
      <c r="TD8" s="54"/>
      <c r="TE8" s="54"/>
      <c r="TF8" s="54"/>
      <c r="TG8" s="54"/>
      <c r="TH8" s="54"/>
      <c r="TI8" s="54"/>
      <c r="TJ8" s="54"/>
      <c r="TK8" s="54"/>
      <c r="TL8" s="54"/>
      <c r="TM8" s="54"/>
      <c r="TN8" s="54"/>
      <c r="TO8" s="54"/>
      <c r="TP8" s="54"/>
      <c r="TQ8" s="54"/>
      <c r="TR8" s="54"/>
      <c r="TS8" s="54"/>
      <c r="TT8" s="54"/>
      <c r="TU8" s="54"/>
      <c r="TV8" s="54"/>
      <c r="TW8" s="54"/>
      <c r="TX8" s="54"/>
      <c r="TY8" s="54"/>
      <c r="TZ8" s="54"/>
      <c r="UA8" s="54"/>
      <c r="UB8" s="54"/>
      <c r="UC8" s="54"/>
      <c r="UD8" s="54"/>
      <c r="UE8" s="54"/>
      <c r="UF8" s="54"/>
      <c r="UG8" s="54"/>
      <c r="UH8" s="54"/>
      <c r="UI8" s="54"/>
      <c r="UJ8" s="54"/>
      <c r="UK8" s="54"/>
      <c r="UL8" s="54"/>
      <c r="UM8" s="54"/>
      <c r="UN8" s="54"/>
      <c r="UO8" s="54"/>
      <c r="UP8" s="54"/>
      <c r="UQ8" s="54"/>
      <c r="UR8" s="54"/>
      <c r="US8" s="54"/>
      <c r="UT8" s="54"/>
      <c r="UU8" s="54"/>
      <c r="UV8" s="54"/>
      <c r="UW8" s="54"/>
      <c r="UX8" s="54"/>
      <c r="UY8" s="54"/>
      <c r="UZ8" s="54"/>
      <c r="VA8" s="54"/>
      <c r="VB8" s="54"/>
      <c r="VC8" s="54"/>
      <c r="VD8" s="54"/>
      <c r="VE8" s="54"/>
      <c r="VF8" s="54"/>
      <c r="VG8" s="54"/>
      <c r="VH8" s="54"/>
      <c r="VI8" s="54"/>
      <c r="VJ8" s="54"/>
      <c r="VK8" s="54"/>
      <c r="VL8" s="54"/>
      <c r="VM8" s="54"/>
      <c r="VN8" s="54"/>
      <c r="VO8" s="54"/>
      <c r="VP8" s="54"/>
      <c r="VQ8" s="54"/>
      <c r="VR8" s="54"/>
      <c r="VS8" s="54"/>
      <c r="VT8" s="54"/>
      <c r="VU8" s="54"/>
      <c r="VV8" s="54"/>
      <c r="VW8" s="54"/>
      <c r="VX8" s="54"/>
      <c r="VY8" s="54"/>
      <c r="VZ8" s="54"/>
      <c r="WA8" s="54"/>
      <c r="WB8" s="54"/>
      <c r="WC8" s="54"/>
      <c r="WD8" s="54"/>
      <c r="WE8" s="54"/>
      <c r="WF8" s="54"/>
      <c r="WG8" s="54"/>
      <c r="WH8" s="54"/>
      <c r="WI8" s="54"/>
      <c r="WJ8" s="54"/>
      <c r="WK8" s="54"/>
      <c r="WL8" s="54"/>
      <c r="WM8" s="54"/>
      <c r="WN8" s="54"/>
      <c r="WO8" s="54"/>
      <c r="WP8" s="54"/>
      <c r="WQ8" s="54"/>
      <c r="WR8" s="54"/>
      <c r="WS8" s="54"/>
      <c r="WT8" s="54"/>
      <c r="WU8" s="54"/>
      <c r="WV8" s="54"/>
    </row>
    <row r="9" spans="1:620" ht="18" hidden="1" customHeight="1" x14ac:dyDescent="0.3">
      <c r="A9" s="85"/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34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90"/>
      <c r="JT9" s="90"/>
      <c r="JU9" s="90"/>
      <c r="JV9" s="90"/>
      <c r="JW9" s="90"/>
      <c r="JX9" s="90"/>
      <c r="JY9" s="90"/>
      <c r="JZ9" s="90"/>
      <c r="KA9" s="90"/>
      <c r="KB9" s="90"/>
      <c r="KC9" s="90"/>
      <c r="KD9" s="90"/>
      <c r="KE9" s="90"/>
      <c r="KF9" s="90"/>
      <c r="KG9" s="90"/>
      <c r="KH9" s="90"/>
      <c r="KI9" s="90"/>
      <c r="KJ9" s="90"/>
      <c r="KK9" s="90"/>
      <c r="KL9" s="90"/>
      <c r="KM9" s="90"/>
      <c r="KN9" s="90"/>
      <c r="KO9" s="90"/>
      <c r="KP9" s="90"/>
      <c r="KQ9" s="90"/>
      <c r="KR9" s="90"/>
      <c r="KS9" s="90"/>
      <c r="KT9" s="90"/>
      <c r="KU9" s="90"/>
      <c r="KV9" s="90"/>
      <c r="KW9" s="90"/>
      <c r="KX9" s="90"/>
      <c r="KY9" s="90"/>
      <c r="KZ9" s="90"/>
      <c r="LA9" s="90"/>
      <c r="LB9" s="90"/>
      <c r="LC9" s="90"/>
      <c r="LD9" s="90"/>
      <c r="LE9" s="90"/>
      <c r="LF9" s="90"/>
      <c r="LG9" s="90"/>
      <c r="LH9" s="90"/>
      <c r="LI9" s="90"/>
      <c r="LJ9" s="90"/>
      <c r="LK9" s="90"/>
      <c r="LL9" s="90"/>
      <c r="LM9" s="90"/>
      <c r="LN9" s="90"/>
      <c r="LO9" s="90"/>
      <c r="LP9" s="90"/>
      <c r="LQ9" s="90"/>
      <c r="LR9" s="90"/>
      <c r="LS9" s="90"/>
      <c r="LT9" s="90"/>
      <c r="LU9" s="117"/>
      <c r="LV9" s="117"/>
      <c r="LW9" s="117"/>
      <c r="LX9" s="117"/>
      <c r="LY9" s="117"/>
      <c r="LZ9" s="117"/>
      <c r="MA9" s="117"/>
      <c r="MB9" s="117"/>
      <c r="MC9" s="117"/>
      <c r="MD9" s="117"/>
      <c r="ME9" s="117"/>
      <c r="MF9" s="117"/>
      <c r="MG9" s="117"/>
      <c r="MH9" s="117"/>
      <c r="MI9" s="117"/>
      <c r="MJ9" s="117"/>
      <c r="MK9" s="117"/>
      <c r="ML9" s="117"/>
      <c r="MM9" s="117"/>
      <c r="MN9" s="117"/>
      <c r="MO9" s="117"/>
      <c r="MP9" s="117"/>
      <c r="MQ9" s="117"/>
      <c r="MR9" s="117"/>
      <c r="MS9" s="117"/>
      <c r="MT9" s="117"/>
      <c r="MU9" s="117"/>
      <c r="MV9" s="117"/>
      <c r="MW9" s="117"/>
      <c r="MX9" s="117"/>
      <c r="MY9" s="139"/>
      <c r="MZ9" s="139"/>
      <c r="NA9" s="139"/>
      <c r="NB9" s="139"/>
      <c r="NC9" s="139"/>
      <c r="ND9" s="139"/>
      <c r="NE9" s="139"/>
      <c r="NF9" s="139"/>
      <c r="NG9" s="139"/>
      <c r="NH9" s="139"/>
      <c r="NI9" s="139"/>
      <c r="NJ9" s="139"/>
      <c r="NK9" s="139"/>
      <c r="NL9" s="139"/>
      <c r="NM9" s="139"/>
      <c r="NN9" s="139"/>
      <c r="NO9" s="139"/>
      <c r="NP9" s="139"/>
      <c r="NQ9" s="139"/>
      <c r="NR9" s="139"/>
      <c r="NS9" s="139"/>
      <c r="NT9" s="139"/>
      <c r="NU9" s="139"/>
      <c r="NV9" s="139"/>
      <c r="NW9" s="139"/>
      <c r="NX9" s="139"/>
      <c r="NY9" s="139"/>
      <c r="NZ9" s="139"/>
      <c r="OA9" s="139"/>
      <c r="OB9" s="139"/>
      <c r="OC9" s="139"/>
      <c r="OD9" s="139"/>
      <c r="OE9" s="139"/>
      <c r="OF9" s="139"/>
      <c r="OG9" s="139"/>
      <c r="OH9" s="139"/>
      <c r="OI9" s="114"/>
      <c r="OJ9" s="114"/>
      <c r="OK9" s="114"/>
      <c r="OL9" s="114"/>
      <c r="OM9" s="114"/>
      <c r="ON9" s="114"/>
      <c r="OO9" s="114"/>
      <c r="OP9" s="114"/>
      <c r="OQ9" s="114"/>
      <c r="OR9" s="114"/>
      <c r="OS9" s="114"/>
      <c r="OT9" s="114"/>
      <c r="OU9" s="114"/>
      <c r="OV9" s="114"/>
      <c r="OW9" s="114"/>
      <c r="OX9" s="114"/>
      <c r="OY9" s="114"/>
      <c r="OZ9" s="114"/>
      <c r="PA9" s="114"/>
      <c r="PB9" s="114"/>
      <c r="PC9" s="114"/>
      <c r="PD9" s="114"/>
      <c r="PE9" s="114"/>
      <c r="PF9" s="114"/>
      <c r="PG9" s="114"/>
      <c r="PH9" s="114"/>
      <c r="PI9" s="114"/>
      <c r="PJ9" s="114"/>
      <c r="PK9" s="114"/>
      <c r="PL9" s="114"/>
      <c r="PM9" s="114"/>
      <c r="PN9" s="114"/>
      <c r="PO9" s="114"/>
      <c r="PP9" s="139"/>
      <c r="PQ9" s="139"/>
      <c r="PR9" s="139"/>
      <c r="PS9" s="139"/>
      <c r="PT9" s="139"/>
      <c r="PU9" s="139"/>
      <c r="PV9" s="139"/>
      <c r="PW9" s="139"/>
      <c r="PX9" s="139"/>
      <c r="PY9" s="139"/>
      <c r="PZ9" s="139"/>
      <c r="QA9" s="139"/>
      <c r="QB9" s="139"/>
      <c r="QC9" s="139"/>
      <c r="QD9" s="139"/>
      <c r="QE9" s="139"/>
      <c r="QF9" s="139"/>
      <c r="QG9" s="139"/>
      <c r="QH9" s="139"/>
      <c r="QI9" s="139"/>
      <c r="QJ9" s="139"/>
      <c r="QK9" s="139"/>
      <c r="QL9" s="139"/>
      <c r="QM9" s="139"/>
      <c r="QN9" s="139"/>
      <c r="QO9" s="139"/>
      <c r="QP9" s="139"/>
      <c r="QQ9" s="139"/>
      <c r="QR9" s="139"/>
      <c r="QS9" s="139"/>
      <c r="QT9" s="54"/>
      <c r="QU9" s="54"/>
      <c r="QV9" s="54"/>
      <c r="QW9" s="54"/>
      <c r="QX9" s="54"/>
      <c r="QY9" s="54"/>
      <c r="QZ9" s="54"/>
      <c r="RA9" s="54"/>
      <c r="RB9" s="54"/>
      <c r="RC9" s="54"/>
      <c r="RD9" s="54"/>
      <c r="RE9" s="54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4"/>
      <c r="SN9" s="54"/>
      <c r="SO9" s="54"/>
      <c r="SP9" s="54"/>
      <c r="SQ9" s="54"/>
      <c r="SR9" s="54"/>
      <c r="SS9" s="54"/>
      <c r="ST9" s="54"/>
      <c r="SU9" s="54"/>
      <c r="SV9" s="54"/>
      <c r="SW9" s="54"/>
      <c r="SX9" s="54"/>
      <c r="SY9" s="54"/>
      <c r="SZ9" s="54"/>
      <c r="TA9" s="54"/>
      <c r="TB9" s="54"/>
      <c r="TC9" s="54"/>
      <c r="TD9" s="54"/>
      <c r="TE9" s="54"/>
      <c r="TF9" s="54"/>
      <c r="TG9" s="54"/>
      <c r="TH9" s="54"/>
      <c r="TI9" s="54"/>
      <c r="TJ9" s="54"/>
      <c r="TK9" s="54"/>
      <c r="TL9" s="54"/>
      <c r="TM9" s="54"/>
      <c r="TN9" s="54"/>
      <c r="TO9" s="54"/>
      <c r="TP9" s="54"/>
      <c r="TQ9" s="54"/>
      <c r="TR9" s="54"/>
      <c r="TS9" s="54"/>
      <c r="TT9" s="54"/>
      <c r="TU9" s="54"/>
      <c r="TV9" s="54"/>
      <c r="TW9" s="54"/>
      <c r="TX9" s="54"/>
      <c r="TY9" s="54"/>
      <c r="TZ9" s="54"/>
      <c r="UA9" s="54"/>
      <c r="UB9" s="54"/>
      <c r="UC9" s="54"/>
      <c r="UD9" s="54"/>
      <c r="UE9" s="54"/>
      <c r="UF9" s="54"/>
      <c r="UG9" s="54"/>
      <c r="UH9" s="54"/>
      <c r="UI9" s="54"/>
      <c r="UJ9" s="54"/>
      <c r="UK9" s="54"/>
      <c r="UL9" s="54"/>
      <c r="UM9" s="54"/>
      <c r="UN9" s="54"/>
      <c r="UO9" s="54"/>
      <c r="UP9" s="54"/>
      <c r="UQ9" s="54"/>
      <c r="UR9" s="54"/>
      <c r="US9" s="54"/>
      <c r="UT9" s="54"/>
      <c r="UU9" s="54"/>
      <c r="UV9" s="54"/>
      <c r="UW9" s="54"/>
      <c r="UX9" s="54"/>
      <c r="UY9" s="54"/>
      <c r="UZ9" s="54"/>
      <c r="VA9" s="54"/>
      <c r="VB9" s="54"/>
      <c r="VC9" s="54"/>
      <c r="VD9" s="54"/>
      <c r="VE9" s="54"/>
      <c r="VF9" s="54"/>
      <c r="VG9" s="54"/>
      <c r="VH9" s="54"/>
      <c r="VI9" s="54"/>
      <c r="VJ9" s="54"/>
      <c r="VK9" s="54"/>
      <c r="VL9" s="54"/>
      <c r="VM9" s="54"/>
      <c r="VN9" s="54"/>
      <c r="VO9" s="54"/>
      <c r="VP9" s="54"/>
      <c r="VQ9" s="54"/>
      <c r="VR9" s="54"/>
      <c r="VS9" s="54"/>
      <c r="VT9" s="54"/>
      <c r="VU9" s="54"/>
      <c r="VV9" s="54"/>
      <c r="VW9" s="54"/>
      <c r="VX9" s="54"/>
      <c r="VY9" s="54"/>
      <c r="VZ9" s="54"/>
      <c r="WA9" s="54"/>
      <c r="WB9" s="54"/>
      <c r="WC9" s="54"/>
      <c r="WD9" s="54"/>
      <c r="WE9" s="54"/>
      <c r="WF9" s="54"/>
      <c r="WG9" s="54"/>
      <c r="WH9" s="54"/>
      <c r="WI9" s="54"/>
      <c r="WJ9" s="54"/>
      <c r="WK9" s="54"/>
      <c r="WL9" s="54"/>
      <c r="WM9" s="54"/>
      <c r="WN9" s="54"/>
      <c r="WO9" s="54"/>
      <c r="WP9" s="54"/>
      <c r="WQ9" s="54"/>
      <c r="WR9" s="54"/>
      <c r="WS9" s="54"/>
      <c r="WT9" s="54"/>
      <c r="WU9" s="54"/>
      <c r="WV9" s="54"/>
    </row>
    <row r="10" spans="1:620" ht="30" hidden="1" customHeight="1" x14ac:dyDescent="0.3">
      <c r="A10" s="85"/>
      <c r="B10" s="8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35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91"/>
      <c r="JT10" s="91"/>
      <c r="JU10" s="91"/>
      <c r="JV10" s="91"/>
      <c r="JW10" s="91"/>
      <c r="JX10" s="91"/>
      <c r="JY10" s="91"/>
      <c r="JZ10" s="91"/>
      <c r="KA10" s="91"/>
      <c r="KB10" s="91"/>
      <c r="KC10" s="91"/>
      <c r="KD10" s="91"/>
      <c r="KE10" s="91"/>
      <c r="KF10" s="91"/>
      <c r="KG10" s="91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1"/>
      <c r="LP10" s="91"/>
      <c r="LQ10" s="91"/>
      <c r="LR10" s="91"/>
      <c r="LS10" s="91"/>
      <c r="LT10" s="91"/>
      <c r="LU10" s="117"/>
      <c r="LV10" s="117"/>
      <c r="LW10" s="117"/>
      <c r="LX10" s="117"/>
      <c r="LY10" s="117"/>
      <c r="LZ10" s="117"/>
      <c r="MA10" s="117"/>
      <c r="MB10" s="117"/>
      <c r="MC10" s="117"/>
      <c r="MD10" s="117"/>
      <c r="ME10" s="117"/>
      <c r="MF10" s="117"/>
      <c r="MG10" s="117"/>
      <c r="MH10" s="117"/>
      <c r="MI10" s="117"/>
      <c r="MJ10" s="117"/>
      <c r="MK10" s="117"/>
      <c r="ML10" s="117"/>
      <c r="MM10" s="117"/>
      <c r="MN10" s="117"/>
      <c r="MO10" s="117"/>
      <c r="MP10" s="117"/>
      <c r="MQ10" s="117"/>
      <c r="MR10" s="117"/>
      <c r="MS10" s="117"/>
      <c r="MT10" s="117"/>
      <c r="MU10" s="117"/>
      <c r="MV10" s="117"/>
      <c r="MW10" s="117"/>
      <c r="MX10" s="117"/>
      <c r="MY10" s="140"/>
      <c r="MZ10" s="140"/>
      <c r="NA10" s="140"/>
      <c r="NB10" s="140"/>
      <c r="NC10" s="140"/>
      <c r="ND10" s="140"/>
      <c r="NE10" s="140"/>
      <c r="NF10" s="140"/>
      <c r="NG10" s="140"/>
      <c r="NH10" s="140"/>
      <c r="NI10" s="140"/>
      <c r="NJ10" s="140"/>
      <c r="NK10" s="140"/>
      <c r="NL10" s="140"/>
      <c r="NM10" s="140"/>
      <c r="NN10" s="140"/>
      <c r="NO10" s="140"/>
      <c r="NP10" s="140"/>
      <c r="NQ10" s="140"/>
      <c r="NR10" s="140"/>
      <c r="NS10" s="140"/>
      <c r="NT10" s="140"/>
      <c r="NU10" s="140"/>
      <c r="NV10" s="140"/>
      <c r="NW10" s="140"/>
      <c r="NX10" s="140"/>
      <c r="NY10" s="140"/>
      <c r="NZ10" s="140"/>
      <c r="OA10" s="140"/>
      <c r="OB10" s="140"/>
      <c r="OC10" s="140"/>
      <c r="OD10" s="140"/>
      <c r="OE10" s="140"/>
      <c r="OF10" s="140"/>
      <c r="OG10" s="140"/>
      <c r="OH10" s="140"/>
      <c r="OI10" s="114"/>
      <c r="OJ10" s="114"/>
      <c r="OK10" s="114"/>
      <c r="OL10" s="114"/>
      <c r="OM10" s="114"/>
      <c r="ON10" s="114"/>
      <c r="OO10" s="114"/>
      <c r="OP10" s="114"/>
      <c r="OQ10" s="114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4"/>
      <c r="PP10" s="140"/>
      <c r="PQ10" s="140"/>
      <c r="PR10" s="140"/>
      <c r="PS10" s="140"/>
      <c r="PT10" s="140"/>
      <c r="PU10" s="140"/>
      <c r="PV10" s="140"/>
      <c r="PW10" s="140"/>
      <c r="PX10" s="140"/>
      <c r="PY10" s="140"/>
      <c r="PZ10" s="140"/>
      <c r="QA10" s="140"/>
      <c r="QB10" s="140"/>
      <c r="QC10" s="140"/>
      <c r="QD10" s="140"/>
      <c r="QE10" s="140"/>
      <c r="QF10" s="140"/>
      <c r="QG10" s="140"/>
      <c r="QH10" s="140"/>
      <c r="QI10" s="140"/>
      <c r="QJ10" s="140"/>
      <c r="QK10" s="140"/>
      <c r="QL10" s="140"/>
      <c r="QM10" s="140"/>
      <c r="QN10" s="140"/>
      <c r="QO10" s="140"/>
      <c r="QP10" s="140"/>
      <c r="QQ10" s="140"/>
      <c r="QR10" s="140"/>
      <c r="QS10" s="140"/>
      <c r="QT10" s="54"/>
      <c r="QU10" s="54"/>
      <c r="QV10" s="54"/>
      <c r="QW10" s="54"/>
      <c r="QX10" s="54"/>
      <c r="QY10" s="54"/>
      <c r="QZ10" s="54"/>
      <c r="RA10" s="54"/>
      <c r="RB10" s="54"/>
      <c r="RC10" s="54"/>
      <c r="RD10" s="54"/>
      <c r="RE10" s="54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4"/>
      <c r="RY10" s="54"/>
      <c r="RZ10" s="54"/>
      <c r="SA10" s="54"/>
      <c r="SB10" s="54"/>
      <c r="SC10" s="54"/>
      <c r="SD10" s="54"/>
      <c r="SE10" s="54"/>
      <c r="SF10" s="54"/>
      <c r="SG10" s="54"/>
      <c r="SH10" s="54"/>
      <c r="SI10" s="54"/>
      <c r="SJ10" s="54"/>
      <c r="SK10" s="54"/>
      <c r="SL10" s="54"/>
      <c r="SM10" s="54"/>
      <c r="SN10" s="54"/>
      <c r="SO10" s="54"/>
      <c r="SP10" s="54"/>
      <c r="SQ10" s="54"/>
      <c r="SR10" s="54"/>
      <c r="SS10" s="54"/>
      <c r="ST10" s="54"/>
      <c r="SU10" s="54"/>
      <c r="SV10" s="54"/>
      <c r="SW10" s="54"/>
      <c r="SX10" s="54"/>
      <c r="SY10" s="54"/>
      <c r="SZ10" s="54"/>
      <c r="TA10" s="54"/>
      <c r="TB10" s="54"/>
      <c r="TC10" s="54"/>
      <c r="TD10" s="54"/>
      <c r="TE10" s="54"/>
      <c r="TF10" s="54"/>
      <c r="TG10" s="54"/>
      <c r="TH10" s="54"/>
      <c r="TI10" s="54"/>
      <c r="TJ10" s="54"/>
      <c r="TK10" s="54"/>
      <c r="TL10" s="54"/>
      <c r="TM10" s="54"/>
      <c r="TN10" s="54"/>
      <c r="TO10" s="54"/>
      <c r="TP10" s="54"/>
      <c r="TQ10" s="54"/>
      <c r="TR10" s="54"/>
      <c r="TS10" s="54"/>
      <c r="TT10" s="54"/>
      <c r="TU10" s="54"/>
      <c r="TV10" s="54"/>
      <c r="TW10" s="54"/>
      <c r="TX10" s="54"/>
      <c r="TY10" s="54"/>
      <c r="TZ10" s="54"/>
      <c r="UA10" s="54"/>
      <c r="UB10" s="54"/>
      <c r="UC10" s="54"/>
      <c r="UD10" s="54"/>
      <c r="UE10" s="54"/>
      <c r="UF10" s="54"/>
      <c r="UG10" s="54"/>
      <c r="UH10" s="54"/>
      <c r="UI10" s="54"/>
      <c r="UJ10" s="54"/>
      <c r="UK10" s="54"/>
      <c r="UL10" s="54"/>
      <c r="UM10" s="54"/>
      <c r="UN10" s="54"/>
      <c r="UO10" s="54"/>
      <c r="UP10" s="54"/>
      <c r="UQ10" s="54"/>
      <c r="UR10" s="54"/>
      <c r="US10" s="54"/>
      <c r="UT10" s="54"/>
      <c r="UU10" s="54"/>
      <c r="UV10" s="54"/>
      <c r="UW10" s="54"/>
      <c r="UX10" s="54"/>
      <c r="UY10" s="54"/>
      <c r="UZ10" s="54"/>
      <c r="VA10" s="54"/>
      <c r="VB10" s="54"/>
      <c r="VC10" s="54"/>
      <c r="VD10" s="54"/>
      <c r="VE10" s="54"/>
      <c r="VF10" s="54"/>
      <c r="VG10" s="54"/>
      <c r="VH10" s="54"/>
      <c r="VI10" s="54"/>
      <c r="VJ10" s="54"/>
      <c r="VK10" s="54"/>
      <c r="VL10" s="54"/>
      <c r="VM10" s="54"/>
      <c r="VN10" s="54"/>
      <c r="VO10" s="54"/>
      <c r="VP10" s="54"/>
      <c r="VQ10" s="54"/>
      <c r="VR10" s="54"/>
      <c r="VS10" s="54"/>
      <c r="VT10" s="54"/>
      <c r="VU10" s="54"/>
      <c r="VV10" s="54"/>
      <c r="VW10" s="54"/>
      <c r="VX10" s="54"/>
      <c r="VY10" s="54"/>
      <c r="VZ10" s="54"/>
      <c r="WA10" s="54"/>
      <c r="WB10" s="54"/>
      <c r="WC10" s="54"/>
      <c r="WD10" s="54"/>
      <c r="WE10" s="54"/>
      <c r="WF10" s="54"/>
      <c r="WG10" s="54"/>
      <c r="WH10" s="54"/>
      <c r="WI10" s="54"/>
      <c r="WJ10" s="54"/>
      <c r="WK10" s="54"/>
      <c r="WL10" s="54"/>
      <c r="WM10" s="54"/>
      <c r="WN10" s="54"/>
      <c r="WO10" s="54"/>
      <c r="WP10" s="54"/>
      <c r="WQ10" s="54"/>
      <c r="WR10" s="54"/>
      <c r="WS10" s="54"/>
      <c r="WT10" s="54"/>
      <c r="WU10" s="54"/>
      <c r="WV10" s="54"/>
    </row>
    <row r="11" spans="1:620" ht="16.2" thickBot="1" x14ac:dyDescent="0.35">
      <c r="A11" s="85"/>
      <c r="B11" s="85"/>
      <c r="C11" s="80" t="s">
        <v>228</v>
      </c>
      <c r="D11" s="64" t="s">
        <v>2</v>
      </c>
      <c r="E11" s="64" t="s">
        <v>3</v>
      </c>
      <c r="F11" s="77" t="s">
        <v>229</v>
      </c>
      <c r="G11" s="77" t="s">
        <v>4</v>
      </c>
      <c r="H11" s="77" t="s">
        <v>5</v>
      </c>
      <c r="I11" s="77" t="s">
        <v>230</v>
      </c>
      <c r="J11" s="77" t="s">
        <v>6</v>
      </c>
      <c r="K11" s="77" t="s">
        <v>7</v>
      </c>
      <c r="L11" s="64" t="s">
        <v>296</v>
      </c>
      <c r="M11" s="64" t="s">
        <v>6</v>
      </c>
      <c r="N11" s="64" t="s">
        <v>7</v>
      </c>
      <c r="O11" s="64" t="s">
        <v>231</v>
      </c>
      <c r="P11" s="64" t="s">
        <v>8</v>
      </c>
      <c r="Q11" s="64" t="s">
        <v>1</v>
      </c>
      <c r="R11" s="64" t="s">
        <v>232</v>
      </c>
      <c r="S11" s="64" t="s">
        <v>3</v>
      </c>
      <c r="T11" s="64" t="s">
        <v>9</v>
      </c>
      <c r="U11" s="64" t="s">
        <v>233</v>
      </c>
      <c r="V11" s="64" t="s">
        <v>3</v>
      </c>
      <c r="W11" s="64" t="s">
        <v>9</v>
      </c>
      <c r="X11" s="73" t="s">
        <v>234</v>
      </c>
      <c r="Y11" s="79" t="s">
        <v>7</v>
      </c>
      <c r="Z11" s="80" t="s">
        <v>10</v>
      </c>
      <c r="AA11" s="64" t="s">
        <v>235</v>
      </c>
      <c r="AB11" s="64" t="s">
        <v>11</v>
      </c>
      <c r="AC11" s="64" t="s">
        <v>12</v>
      </c>
      <c r="AD11" s="64" t="s">
        <v>236</v>
      </c>
      <c r="AE11" s="64" t="s">
        <v>1</v>
      </c>
      <c r="AF11" s="64" t="s">
        <v>2</v>
      </c>
      <c r="AG11" s="64" t="s">
        <v>237</v>
      </c>
      <c r="AH11" s="64" t="s">
        <v>9</v>
      </c>
      <c r="AI11" s="64" t="s">
        <v>4</v>
      </c>
      <c r="AJ11" s="78" t="s">
        <v>238</v>
      </c>
      <c r="AK11" s="94"/>
      <c r="AL11" s="94"/>
      <c r="AM11" s="78" t="s">
        <v>239</v>
      </c>
      <c r="AN11" s="94"/>
      <c r="AO11" s="94"/>
      <c r="AP11" s="78" t="s">
        <v>297</v>
      </c>
      <c r="AQ11" s="94"/>
      <c r="AR11" s="94"/>
      <c r="AS11" s="78" t="s">
        <v>240</v>
      </c>
      <c r="AT11" s="94"/>
      <c r="AU11" s="94"/>
      <c r="AV11" s="78" t="s">
        <v>241</v>
      </c>
      <c r="AW11" s="94"/>
      <c r="AX11" s="94"/>
      <c r="AY11" s="78" t="s">
        <v>242</v>
      </c>
      <c r="AZ11" s="94"/>
      <c r="BA11" s="94"/>
      <c r="BB11" s="78" t="s">
        <v>243</v>
      </c>
      <c r="BC11" s="94"/>
      <c r="BD11" s="94"/>
      <c r="BE11" s="77" t="s">
        <v>244</v>
      </c>
      <c r="BF11" s="77"/>
      <c r="BG11" s="77"/>
      <c r="BH11" s="123" t="s">
        <v>245</v>
      </c>
      <c r="BI11" s="124"/>
      <c r="BJ11" s="124"/>
      <c r="BK11" s="124" t="s">
        <v>313</v>
      </c>
      <c r="BL11" s="124"/>
      <c r="BM11" s="124"/>
      <c r="BN11" s="124" t="s">
        <v>314</v>
      </c>
      <c r="BO11" s="124"/>
      <c r="BP11" s="124"/>
      <c r="BQ11" s="124" t="s">
        <v>315</v>
      </c>
      <c r="BR11" s="124"/>
      <c r="BS11" s="124"/>
      <c r="BT11" s="124" t="s">
        <v>316</v>
      </c>
      <c r="BU11" s="124"/>
      <c r="BV11" s="124"/>
      <c r="BW11" s="124" t="s">
        <v>317</v>
      </c>
      <c r="BX11" s="124"/>
      <c r="BY11" s="125"/>
      <c r="BZ11" s="80" t="s">
        <v>246</v>
      </c>
      <c r="CA11" s="64"/>
      <c r="CB11" s="64"/>
      <c r="CC11" s="73" t="s">
        <v>247</v>
      </c>
      <c r="CD11" s="79"/>
      <c r="CE11" s="80"/>
      <c r="CF11" s="73" t="s">
        <v>248</v>
      </c>
      <c r="CG11" s="79"/>
      <c r="CH11" s="80"/>
      <c r="CI11" s="64" t="s">
        <v>298</v>
      </c>
      <c r="CJ11" s="64"/>
      <c r="CK11" s="64"/>
      <c r="CL11" s="64" t="s">
        <v>249</v>
      </c>
      <c r="CM11" s="64"/>
      <c r="CN11" s="64"/>
      <c r="CO11" s="64" t="s">
        <v>250</v>
      </c>
      <c r="CP11" s="64"/>
      <c r="CQ11" s="64"/>
      <c r="CR11" s="53" t="s">
        <v>251</v>
      </c>
      <c r="CS11" s="53"/>
      <c r="CT11" s="53"/>
      <c r="CU11" s="64" t="s">
        <v>252</v>
      </c>
      <c r="CV11" s="64"/>
      <c r="CW11" s="64"/>
      <c r="CX11" s="64" t="s">
        <v>253</v>
      </c>
      <c r="CY11" s="64"/>
      <c r="CZ11" s="64"/>
      <c r="DA11" s="64" t="s">
        <v>254</v>
      </c>
      <c r="DB11" s="64"/>
      <c r="DC11" s="64"/>
      <c r="DD11" s="64" t="s">
        <v>255</v>
      </c>
      <c r="DE11" s="64"/>
      <c r="DF11" s="64"/>
      <c r="DG11" s="64" t="s">
        <v>256</v>
      </c>
      <c r="DH11" s="64"/>
      <c r="DI11" s="64"/>
      <c r="DJ11" s="53" t="s">
        <v>257</v>
      </c>
      <c r="DK11" s="53"/>
      <c r="DL11" s="53"/>
      <c r="DM11" s="53" t="s">
        <v>299</v>
      </c>
      <c r="DN11" s="53"/>
      <c r="DO11" s="63"/>
      <c r="DP11" s="77" t="s">
        <v>258</v>
      </c>
      <c r="DQ11" s="77"/>
      <c r="DR11" s="77"/>
      <c r="DS11" s="77" t="s">
        <v>259</v>
      </c>
      <c r="DT11" s="77"/>
      <c r="DU11" s="77"/>
      <c r="DV11" s="54" t="s">
        <v>260</v>
      </c>
      <c r="DW11" s="54"/>
      <c r="DX11" s="54"/>
      <c r="DY11" s="77" t="s">
        <v>261</v>
      </c>
      <c r="DZ11" s="77"/>
      <c r="EA11" s="77"/>
      <c r="EB11" s="77" t="s">
        <v>262</v>
      </c>
      <c r="EC11" s="77"/>
      <c r="ED11" s="78"/>
      <c r="EE11" s="77" t="s">
        <v>263</v>
      </c>
      <c r="EF11" s="77"/>
      <c r="EG11" s="77"/>
      <c r="EH11" s="77" t="s">
        <v>264</v>
      </c>
      <c r="EI11" s="77"/>
      <c r="EJ11" s="77"/>
      <c r="EK11" s="77" t="s">
        <v>265</v>
      </c>
      <c r="EL11" s="77"/>
      <c r="EM11" s="77"/>
      <c r="EN11" s="77" t="s">
        <v>266</v>
      </c>
      <c r="EO11" s="77"/>
      <c r="EP11" s="77"/>
      <c r="EQ11" s="77" t="s">
        <v>300</v>
      </c>
      <c r="ER11" s="77"/>
      <c r="ES11" s="77"/>
      <c r="ET11" s="77" t="s">
        <v>267</v>
      </c>
      <c r="EU11" s="77"/>
      <c r="EV11" s="77"/>
      <c r="EW11" s="77" t="s">
        <v>268</v>
      </c>
      <c r="EX11" s="77"/>
      <c r="EY11" s="77"/>
      <c r="EZ11" s="77" t="s">
        <v>269</v>
      </c>
      <c r="FA11" s="77"/>
      <c r="FB11" s="77"/>
      <c r="FC11" s="77" t="s">
        <v>270</v>
      </c>
      <c r="FD11" s="77"/>
      <c r="FE11" s="77"/>
      <c r="FF11" s="77" t="s">
        <v>271</v>
      </c>
      <c r="FG11" s="77"/>
      <c r="FH11" s="78"/>
      <c r="FI11" s="96" t="s">
        <v>272</v>
      </c>
      <c r="FJ11" s="97"/>
      <c r="FK11" s="98"/>
      <c r="FL11" s="96" t="s">
        <v>273</v>
      </c>
      <c r="FM11" s="97"/>
      <c r="FN11" s="98"/>
      <c r="FO11" s="96" t="s">
        <v>274</v>
      </c>
      <c r="FP11" s="97"/>
      <c r="FQ11" s="98"/>
      <c r="FR11" s="96" t="s">
        <v>275</v>
      </c>
      <c r="FS11" s="97"/>
      <c r="FT11" s="98"/>
      <c r="FU11" s="96" t="s">
        <v>301</v>
      </c>
      <c r="FV11" s="97"/>
      <c r="FW11" s="97"/>
      <c r="FX11" s="54" t="s">
        <v>276</v>
      </c>
      <c r="FY11" s="54"/>
      <c r="FZ11" s="54"/>
      <c r="GA11" s="97" t="s">
        <v>277</v>
      </c>
      <c r="GB11" s="97"/>
      <c r="GC11" s="98"/>
      <c r="GD11" s="96" t="s">
        <v>278</v>
      </c>
      <c r="GE11" s="97"/>
      <c r="GF11" s="98"/>
      <c r="GG11" s="96" t="s">
        <v>279</v>
      </c>
      <c r="GH11" s="97"/>
      <c r="GI11" s="98"/>
      <c r="GJ11" s="96" t="s">
        <v>280</v>
      </c>
      <c r="GK11" s="97"/>
      <c r="GL11" s="98"/>
      <c r="GM11" s="96" t="s">
        <v>302</v>
      </c>
      <c r="GN11" s="97"/>
      <c r="GO11" s="98"/>
      <c r="GP11" s="96" t="s">
        <v>303</v>
      </c>
      <c r="GQ11" s="97"/>
      <c r="GR11" s="98"/>
      <c r="GS11" s="96" t="s">
        <v>304</v>
      </c>
      <c r="GT11" s="97"/>
      <c r="GU11" s="98"/>
      <c r="GV11" s="96" t="s">
        <v>305</v>
      </c>
      <c r="GW11" s="97"/>
      <c r="GX11" s="98"/>
      <c r="GY11" s="96" t="s">
        <v>306</v>
      </c>
      <c r="GZ11" s="97"/>
      <c r="HA11" s="98"/>
      <c r="HB11" s="96" t="s">
        <v>307</v>
      </c>
      <c r="HC11" s="97"/>
      <c r="HD11" s="98"/>
      <c r="HE11" s="96" t="s">
        <v>308</v>
      </c>
      <c r="HF11" s="97"/>
      <c r="HG11" s="98"/>
      <c r="HH11" s="96" t="s">
        <v>309</v>
      </c>
      <c r="HI11" s="97"/>
      <c r="HJ11" s="98"/>
      <c r="HK11" s="96" t="s">
        <v>310</v>
      </c>
      <c r="HL11" s="97"/>
      <c r="HM11" s="98"/>
      <c r="HN11" s="96" t="s">
        <v>311</v>
      </c>
      <c r="HO11" s="97"/>
      <c r="HP11" s="98"/>
      <c r="HQ11" s="96" t="s">
        <v>281</v>
      </c>
      <c r="HR11" s="97"/>
      <c r="HS11" s="98"/>
      <c r="HT11" s="96" t="s">
        <v>282</v>
      </c>
      <c r="HU11" s="97"/>
      <c r="HV11" s="98"/>
      <c r="HW11" s="96" t="s">
        <v>283</v>
      </c>
      <c r="HX11" s="97"/>
      <c r="HY11" s="98"/>
      <c r="HZ11" s="98" t="s">
        <v>1223</v>
      </c>
      <c r="IA11" s="54"/>
      <c r="IB11" s="54"/>
      <c r="IC11" s="54" t="s">
        <v>1224</v>
      </c>
      <c r="ID11" s="54"/>
      <c r="IE11" s="54"/>
      <c r="IF11" s="54" t="s">
        <v>1225</v>
      </c>
      <c r="IG11" s="54"/>
      <c r="IH11" s="54"/>
      <c r="II11" s="54" t="s">
        <v>1226</v>
      </c>
      <c r="IJ11" s="54"/>
      <c r="IK11" s="54"/>
      <c r="IL11" s="54" t="s">
        <v>1227</v>
      </c>
      <c r="IM11" s="54"/>
      <c r="IN11" s="54"/>
      <c r="IO11" s="54" t="s">
        <v>1228</v>
      </c>
      <c r="IP11" s="54"/>
      <c r="IQ11" s="54"/>
      <c r="IR11" s="54" t="s">
        <v>1229</v>
      </c>
      <c r="IS11" s="54"/>
      <c r="IT11" s="54"/>
      <c r="IU11" s="54" t="s">
        <v>1230</v>
      </c>
      <c r="IV11" s="54"/>
      <c r="IW11" s="54"/>
      <c r="IX11" s="54" t="s">
        <v>1231</v>
      </c>
      <c r="IY11" s="54"/>
      <c r="IZ11" s="54"/>
      <c r="JA11" s="54" t="s">
        <v>1232</v>
      </c>
      <c r="JB11" s="54"/>
      <c r="JC11" s="54"/>
      <c r="JD11" s="54" t="s">
        <v>1233</v>
      </c>
      <c r="JE11" s="54"/>
      <c r="JF11" s="54"/>
      <c r="JG11" s="54" t="s">
        <v>1234</v>
      </c>
      <c r="JH11" s="54"/>
      <c r="JI11" s="96"/>
      <c r="JJ11" s="54" t="s">
        <v>1235</v>
      </c>
      <c r="JK11" s="54"/>
      <c r="JL11" s="54"/>
      <c r="JM11" s="54" t="s">
        <v>1236</v>
      </c>
      <c r="JN11" s="54"/>
      <c r="JO11" s="54"/>
      <c r="JP11" s="54" t="s">
        <v>1237</v>
      </c>
      <c r="JQ11" s="54"/>
      <c r="JR11" s="54"/>
      <c r="JS11" s="98" t="s">
        <v>284</v>
      </c>
      <c r="JT11" s="54"/>
      <c r="JU11" s="54"/>
      <c r="JV11" s="54" t="s">
        <v>285</v>
      </c>
      <c r="JW11" s="54"/>
      <c r="JX11" s="54"/>
      <c r="JY11" s="54" t="s">
        <v>286</v>
      </c>
      <c r="JZ11" s="54"/>
      <c r="KA11" s="54"/>
      <c r="KB11" s="54" t="s">
        <v>312</v>
      </c>
      <c r="KC11" s="54"/>
      <c r="KD11" s="54"/>
      <c r="KE11" s="54" t="s">
        <v>287</v>
      </c>
      <c r="KF11" s="54"/>
      <c r="KG11" s="54"/>
      <c r="KH11" s="54" t="s">
        <v>288</v>
      </c>
      <c r="KI11" s="54"/>
      <c r="KJ11" s="54"/>
      <c r="KK11" s="54" t="s">
        <v>289</v>
      </c>
      <c r="KL11" s="54"/>
      <c r="KM11" s="54"/>
      <c r="KN11" s="111" t="s">
        <v>290</v>
      </c>
      <c r="KO11" s="112"/>
      <c r="KP11" s="113"/>
      <c r="KQ11" s="111" t="s">
        <v>291</v>
      </c>
      <c r="KR11" s="112"/>
      <c r="KS11" s="113"/>
      <c r="KT11" s="111" t="s">
        <v>292</v>
      </c>
      <c r="KU11" s="112"/>
      <c r="KV11" s="113"/>
      <c r="KW11" s="111" t="s">
        <v>293</v>
      </c>
      <c r="KX11" s="112"/>
      <c r="KY11" s="113"/>
      <c r="KZ11" s="111" t="s">
        <v>294</v>
      </c>
      <c r="LA11" s="112"/>
      <c r="LB11" s="113"/>
      <c r="LC11" s="111" t="s">
        <v>295</v>
      </c>
      <c r="LD11" s="112"/>
      <c r="LE11" s="113"/>
      <c r="LF11" s="111" t="s">
        <v>318</v>
      </c>
      <c r="LG11" s="112"/>
      <c r="LH11" s="113"/>
      <c r="LI11" s="111" t="s">
        <v>319</v>
      </c>
      <c r="LJ11" s="112"/>
      <c r="LK11" s="113"/>
      <c r="LL11" s="111" t="s">
        <v>1238</v>
      </c>
      <c r="LM11" s="112"/>
      <c r="LN11" s="113"/>
      <c r="LO11" s="111" t="s">
        <v>1239</v>
      </c>
      <c r="LP11" s="112"/>
      <c r="LQ11" s="113"/>
      <c r="LR11" s="111" t="s">
        <v>1240</v>
      </c>
      <c r="LS11" s="112"/>
      <c r="LT11" s="113"/>
      <c r="LU11" s="111" t="s">
        <v>1241</v>
      </c>
      <c r="LV11" s="112"/>
      <c r="LW11" s="113"/>
      <c r="LX11" s="96" t="s">
        <v>1242</v>
      </c>
      <c r="LY11" s="97"/>
      <c r="LZ11" s="98"/>
      <c r="MA11" s="96" t="s">
        <v>1243</v>
      </c>
      <c r="MB11" s="97"/>
      <c r="MC11" s="98"/>
      <c r="MD11" s="96" t="s">
        <v>1244</v>
      </c>
      <c r="ME11" s="97"/>
      <c r="MF11" s="98"/>
      <c r="MG11" s="111" t="s">
        <v>1245</v>
      </c>
      <c r="MH11" s="112"/>
      <c r="MI11" s="113"/>
      <c r="MJ11" s="111" t="s">
        <v>1246</v>
      </c>
      <c r="MK11" s="112"/>
      <c r="ML11" s="113"/>
      <c r="MM11" s="96" t="s">
        <v>1247</v>
      </c>
      <c r="MN11" s="97"/>
      <c r="MO11" s="98"/>
      <c r="MP11" s="96" t="s">
        <v>1248</v>
      </c>
      <c r="MQ11" s="97"/>
      <c r="MR11" s="98"/>
      <c r="MS11" s="96" t="s">
        <v>1249</v>
      </c>
      <c r="MT11" s="97"/>
      <c r="MU11" s="98"/>
      <c r="MV11" s="98" t="s">
        <v>1250</v>
      </c>
      <c r="MW11" s="54"/>
      <c r="MX11" s="54"/>
      <c r="MY11" s="54" t="s">
        <v>1251</v>
      </c>
      <c r="MZ11" s="54"/>
      <c r="NA11" s="54"/>
      <c r="NB11" s="63" t="s">
        <v>1252</v>
      </c>
      <c r="NC11" s="67"/>
      <c r="ND11" s="68"/>
      <c r="NE11" s="54" t="s">
        <v>1253</v>
      </c>
      <c r="NF11" s="54"/>
      <c r="NG11" s="54"/>
      <c r="NH11" s="54" t="s">
        <v>1254</v>
      </c>
      <c r="NI11" s="54"/>
      <c r="NJ11" s="54"/>
      <c r="NK11" s="54" t="s">
        <v>1255</v>
      </c>
      <c r="NL11" s="54"/>
      <c r="NM11" s="54"/>
      <c r="NN11" s="54" t="s">
        <v>1256</v>
      </c>
      <c r="NO11" s="54"/>
      <c r="NP11" s="54"/>
      <c r="NQ11" s="54" t="s">
        <v>1257</v>
      </c>
      <c r="NR11" s="54"/>
      <c r="NS11" s="54"/>
      <c r="NT11" s="54" t="s">
        <v>1258</v>
      </c>
      <c r="NU11" s="54"/>
      <c r="NV11" s="54"/>
      <c r="NW11" s="111" t="s">
        <v>1259</v>
      </c>
      <c r="NX11" s="112"/>
      <c r="NY11" s="113"/>
      <c r="NZ11" s="111" t="s">
        <v>1260</v>
      </c>
      <c r="OA11" s="112"/>
      <c r="OB11" s="113"/>
      <c r="OC11" s="111" t="s">
        <v>1261</v>
      </c>
      <c r="OD11" s="112"/>
      <c r="OE11" s="112"/>
      <c r="OF11" s="54" t="s">
        <v>1262</v>
      </c>
      <c r="OG11" s="54"/>
      <c r="OH11" s="54"/>
      <c r="OI11" s="111" t="s">
        <v>1263</v>
      </c>
      <c r="OJ11" s="112"/>
      <c r="OK11" s="113"/>
      <c r="OL11" s="111" t="s">
        <v>1264</v>
      </c>
      <c r="OM11" s="112"/>
      <c r="ON11" s="113"/>
      <c r="OO11" s="111" t="s">
        <v>1265</v>
      </c>
      <c r="OP11" s="112"/>
      <c r="OQ11" s="113"/>
      <c r="OR11" s="111" t="s">
        <v>1266</v>
      </c>
      <c r="OS11" s="112"/>
      <c r="OT11" s="113"/>
      <c r="OU11" s="111" t="s">
        <v>1267</v>
      </c>
      <c r="OV11" s="112"/>
      <c r="OW11" s="113"/>
      <c r="OX11" s="111" t="s">
        <v>1268</v>
      </c>
      <c r="OY11" s="112"/>
      <c r="OZ11" s="113"/>
      <c r="PA11" s="111" t="s">
        <v>1269</v>
      </c>
      <c r="PB11" s="112"/>
      <c r="PC11" s="113"/>
      <c r="PD11" s="111" t="s">
        <v>1270</v>
      </c>
      <c r="PE11" s="112"/>
      <c r="PF11" s="112"/>
      <c r="PG11" s="112" t="s">
        <v>1271</v>
      </c>
      <c r="PH11" s="112"/>
      <c r="PI11" s="112"/>
      <c r="PJ11" s="112" t="s">
        <v>1272</v>
      </c>
      <c r="PK11" s="112"/>
      <c r="PL11" s="112"/>
      <c r="PM11" s="112" t="s">
        <v>1273</v>
      </c>
      <c r="PN11" s="112"/>
      <c r="PO11" s="112"/>
      <c r="PP11" s="54" t="s">
        <v>1274</v>
      </c>
      <c r="PQ11" s="54"/>
      <c r="PR11" s="54"/>
      <c r="PS11" s="54" t="s">
        <v>1275</v>
      </c>
      <c r="PT11" s="54"/>
      <c r="PU11" s="54"/>
      <c r="PV11" s="54" t="s">
        <v>1276</v>
      </c>
      <c r="PW11" s="54"/>
      <c r="PX11" s="54"/>
      <c r="PY11" s="54" t="s">
        <v>1277</v>
      </c>
      <c r="PZ11" s="54"/>
      <c r="QA11" s="54"/>
      <c r="QB11" s="54" t="s">
        <v>1278</v>
      </c>
      <c r="QC11" s="54"/>
      <c r="QD11" s="54"/>
      <c r="QE11" s="54" t="s">
        <v>1279</v>
      </c>
      <c r="QF11" s="54"/>
      <c r="QG11" s="54"/>
      <c r="QH11" s="54" t="s">
        <v>1280</v>
      </c>
      <c r="QI11" s="54"/>
      <c r="QJ11" s="54"/>
      <c r="QK11" s="54" t="s">
        <v>1281</v>
      </c>
      <c r="QL11" s="54"/>
      <c r="QM11" s="54"/>
      <c r="QN11" s="54" t="s">
        <v>1282</v>
      </c>
      <c r="QO11" s="54"/>
      <c r="QP11" s="54"/>
      <c r="QQ11" s="54" t="s">
        <v>1283</v>
      </c>
      <c r="QR11" s="54"/>
      <c r="QS11" s="54"/>
      <c r="QT11" s="98" t="s">
        <v>1284</v>
      </c>
      <c r="QU11" s="54"/>
      <c r="QV11" s="54"/>
      <c r="QW11" s="54" t="s">
        <v>1285</v>
      </c>
      <c r="QX11" s="54"/>
      <c r="QY11" s="54"/>
      <c r="QZ11" s="54" t="s">
        <v>1286</v>
      </c>
      <c r="RA11" s="54"/>
      <c r="RB11" s="54"/>
      <c r="RC11" s="54" t="s">
        <v>1287</v>
      </c>
      <c r="RD11" s="54"/>
      <c r="RE11" s="54"/>
      <c r="RF11" s="54" t="s">
        <v>1288</v>
      </c>
      <c r="RG11" s="54"/>
      <c r="RH11" s="54"/>
      <c r="RI11" s="54" t="s">
        <v>1289</v>
      </c>
      <c r="RJ11" s="54"/>
      <c r="RK11" s="54"/>
      <c r="RL11" s="54" t="s">
        <v>1290</v>
      </c>
      <c r="RM11" s="54"/>
      <c r="RN11" s="54"/>
      <c r="RO11" s="54" t="s">
        <v>1291</v>
      </c>
      <c r="RP11" s="54"/>
      <c r="RQ11" s="54"/>
      <c r="RR11" s="54" t="s">
        <v>1292</v>
      </c>
      <c r="RS11" s="54"/>
      <c r="RT11" s="54"/>
      <c r="RU11" s="54" t="s">
        <v>1293</v>
      </c>
      <c r="RV11" s="54"/>
      <c r="RW11" s="54"/>
      <c r="RX11" s="54" t="s">
        <v>1294</v>
      </c>
      <c r="RY11" s="54"/>
      <c r="RZ11" s="54"/>
      <c r="SA11" s="54" t="s">
        <v>1295</v>
      </c>
      <c r="SB11" s="54"/>
      <c r="SC11" s="54"/>
      <c r="SD11" s="54" t="s">
        <v>1296</v>
      </c>
      <c r="SE11" s="54"/>
      <c r="SF11" s="54"/>
      <c r="SG11" s="54" t="s">
        <v>1297</v>
      </c>
      <c r="SH11" s="54"/>
      <c r="SI11" s="54"/>
      <c r="SJ11" s="54" t="s">
        <v>1298</v>
      </c>
      <c r="SK11" s="54"/>
      <c r="SL11" s="54"/>
      <c r="SM11" s="54" t="s">
        <v>1299</v>
      </c>
      <c r="SN11" s="54"/>
      <c r="SO11" s="54"/>
      <c r="SP11" s="54" t="s">
        <v>1300</v>
      </c>
      <c r="SQ11" s="54"/>
      <c r="SR11" s="96"/>
      <c r="SS11" s="54" t="s">
        <v>1301</v>
      </c>
      <c r="ST11" s="54"/>
      <c r="SU11" s="96"/>
      <c r="SV11" s="54" t="s">
        <v>1302</v>
      </c>
      <c r="SW11" s="54"/>
      <c r="SX11" s="96"/>
      <c r="SY11" s="54" t="s">
        <v>1303</v>
      </c>
      <c r="SZ11" s="54"/>
      <c r="TA11" s="96"/>
      <c r="TB11" s="96" t="s">
        <v>1304</v>
      </c>
      <c r="TC11" s="103"/>
      <c r="TD11" s="103"/>
      <c r="TE11" s="96" t="s">
        <v>1305</v>
      </c>
      <c r="TF11" s="97"/>
      <c r="TG11" s="98"/>
      <c r="TH11" s="96" t="s">
        <v>1306</v>
      </c>
      <c r="TI11" s="97"/>
      <c r="TJ11" s="98"/>
      <c r="TK11" s="96" t="s">
        <v>1307</v>
      </c>
      <c r="TL11" s="97"/>
      <c r="TM11" s="98"/>
      <c r="TN11" s="96" t="s">
        <v>1308</v>
      </c>
      <c r="TO11" s="97"/>
      <c r="TP11" s="98"/>
      <c r="TQ11" s="96" t="s">
        <v>1309</v>
      </c>
      <c r="TR11" s="97"/>
      <c r="TS11" s="98"/>
      <c r="TT11" s="96" t="s">
        <v>1310</v>
      </c>
      <c r="TU11" s="97"/>
      <c r="TV11" s="98"/>
      <c r="TW11" s="96" t="s">
        <v>1311</v>
      </c>
      <c r="TX11" s="97"/>
      <c r="TY11" s="98"/>
      <c r="TZ11" s="96" t="s">
        <v>1312</v>
      </c>
      <c r="UA11" s="97"/>
      <c r="UB11" s="98"/>
      <c r="UC11" s="96" t="s">
        <v>1313</v>
      </c>
      <c r="UD11" s="97"/>
      <c r="UE11" s="98"/>
      <c r="UF11" s="96" t="s">
        <v>1314</v>
      </c>
      <c r="UG11" s="97"/>
      <c r="UH11" s="98"/>
      <c r="UI11" s="96" t="s">
        <v>1315</v>
      </c>
      <c r="UJ11" s="97"/>
      <c r="UK11" s="98"/>
      <c r="UL11" s="96" t="s">
        <v>1316</v>
      </c>
      <c r="UM11" s="97"/>
      <c r="UN11" s="98"/>
      <c r="UO11" s="96" t="s">
        <v>1317</v>
      </c>
      <c r="UP11" s="97"/>
      <c r="UQ11" s="98"/>
      <c r="UR11" s="96" t="s">
        <v>1318</v>
      </c>
      <c r="US11" s="97"/>
      <c r="UT11" s="98"/>
      <c r="UU11" s="96" t="s">
        <v>1319</v>
      </c>
      <c r="UV11" s="97"/>
      <c r="UW11" s="98"/>
      <c r="UX11" s="96" t="s">
        <v>1320</v>
      </c>
      <c r="UY11" s="97"/>
      <c r="UZ11" s="98"/>
      <c r="VA11" s="96" t="s">
        <v>1321</v>
      </c>
      <c r="VB11" s="97"/>
      <c r="VC11" s="98"/>
      <c r="VD11" s="96" t="s">
        <v>1322</v>
      </c>
      <c r="VE11" s="97"/>
      <c r="VF11" s="97"/>
      <c r="VG11" s="54" t="s">
        <v>1323</v>
      </c>
      <c r="VH11" s="54"/>
      <c r="VI11" s="54"/>
      <c r="VJ11" s="54" t="s">
        <v>1324</v>
      </c>
      <c r="VK11" s="54"/>
      <c r="VL11" s="54"/>
      <c r="VM11" s="54" t="s">
        <v>1325</v>
      </c>
      <c r="VN11" s="54"/>
      <c r="VO11" s="54"/>
      <c r="VP11" s="54" t="s">
        <v>1326</v>
      </c>
      <c r="VQ11" s="54"/>
      <c r="VR11" s="54"/>
      <c r="VS11" s="54" t="s">
        <v>1327</v>
      </c>
      <c r="VT11" s="54"/>
      <c r="VU11" s="54"/>
      <c r="VV11" s="54" t="s">
        <v>1328</v>
      </c>
      <c r="VW11" s="54"/>
      <c r="VX11" s="54"/>
      <c r="VY11" s="54" t="s">
        <v>1329</v>
      </c>
      <c r="VZ11" s="54"/>
      <c r="WA11" s="54"/>
      <c r="WB11" s="54" t="s">
        <v>1330</v>
      </c>
      <c r="WC11" s="54"/>
      <c r="WD11" s="54"/>
      <c r="WE11" s="54" t="s">
        <v>1331</v>
      </c>
      <c r="WF11" s="54"/>
      <c r="WG11" s="54"/>
      <c r="WH11" s="54" t="s">
        <v>1332</v>
      </c>
      <c r="WI11" s="54"/>
      <c r="WJ11" s="54"/>
      <c r="WK11" s="54" t="s">
        <v>1333</v>
      </c>
      <c r="WL11" s="54"/>
      <c r="WM11" s="54"/>
      <c r="WN11" s="54" t="s">
        <v>1334</v>
      </c>
      <c r="WO11" s="54"/>
      <c r="WP11" s="54"/>
      <c r="WQ11" s="54" t="s">
        <v>1335</v>
      </c>
      <c r="WR11" s="54"/>
      <c r="WS11" s="54"/>
      <c r="WT11" s="54" t="s">
        <v>1336</v>
      </c>
      <c r="WU11" s="54"/>
      <c r="WV11" s="54"/>
    </row>
    <row r="12" spans="1:620" ht="124.95" customHeight="1" thickBot="1" x14ac:dyDescent="0.35">
      <c r="A12" s="85"/>
      <c r="B12" s="85"/>
      <c r="C12" s="108" t="s">
        <v>2369</v>
      </c>
      <c r="D12" s="109"/>
      <c r="E12" s="110"/>
      <c r="F12" s="108" t="s">
        <v>2373</v>
      </c>
      <c r="G12" s="109"/>
      <c r="H12" s="110"/>
      <c r="I12" s="108" t="s">
        <v>639</v>
      </c>
      <c r="J12" s="109"/>
      <c r="K12" s="110"/>
      <c r="L12" s="105" t="s">
        <v>2378</v>
      </c>
      <c r="M12" s="106"/>
      <c r="N12" s="107"/>
      <c r="O12" s="105" t="s">
        <v>2382</v>
      </c>
      <c r="P12" s="106"/>
      <c r="Q12" s="107"/>
      <c r="R12" s="105" t="s">
        <v>2386</v>
      </c>
      <c r="S12" s="106"/>
      <c r="T12" s="107"/>
      <c r="U12" s="108" t="s">
        <v>2390</v>
      </c>
      <c r="V12" s="109"/>
      <c r="W12" s="110"/>
      <c r="X12" s="108" t="s">
        <v>2394</v>
      </c>
      <c r="Y12" s="109"/>
      <c r="Z12" s="110"/>
      <c r="AA12" s="108" t="s">
        <v>2398</v>
      </c>
      <c r="AB12" s="109"/>
      <c r="AC12" s="110"/>
      <c r="AD12" s="105" t="s">
        <v>3091</v>
      </c>
      <c r="AE12" s="106"/>
      <c r="AF12" s="107"/>
      <c r="AG12" s="105" t="s">
        <v>2405</v>
      </c>
      <c r="AH12" s="106"/>
      <c r="AI12" s="107"/>
      <c r="AJ12" s="105" t="s">
        <v>2408</v>
      </c>
      <c r="AK12" s="106"/>
      <c r="AL12" s="107"/>
      <c r="AM12" s="105" t="s">
        <v>2412</v>
      </c>
      <c r="AN12" s="106"/>
      <c r="AO12" s="107"/>
      <c r="AP12" s="105" t="s">
        <v>2416</v>
      </c>
      <c r="AQ12" s="106"/>
      <c r="AR12" s="107"/>
      <c r="AS12" s="105" t="s">
        <v>2420</v>
      </c>
      <c r="AT12" s="106"/>
      <c r="AU12" s="107"/>
      <c r="AV12" s="105" t="s">
        <v>2424</v>
      </c>
      <c r="AW12" s="106"/>
      <c r="AX12" s="107"/>
      <c r="AY12" s="105" t="s">
        <v>2428</v>
      </c>
      <c r="AZ12" s="106"/>
      <c r="BA12" s="107"/>
      <c r="BB12" s="105" t="s">
        <v>2431</v>
      </c>
      <c r="BC12" s="106"/>
      <c r="BD12" s="107"/>
      <c r="BE12" s="105" t="s">
        <v>2434</v>
      </c>
      <c r="BF12" s="106"/>
      <c r="BG12" s="107"/>
      <c r="BH12" s="105" t="s">
        <v>2438</v>
      </c>
      <c r="BI12" s="106"/>
      <c r="BJ12" s="107"/>
      <c r="BK12" s="105" t="s">
        <v>2439</v>
      </c>
      <c r="BL12" s="106"/>
      <c r="BM12" s="107"/>
      <c r="BN12" s="105" t="s">
        <v>2442</v>
      </c>
      <c r="BO12" s="106"/>
      <c r="BP12" s="107"/>
      <c r="BQ12" s="105" t="s">
        <v>2446</v>
      </c>
      <c r="BR12" s="106"/>
      <c r="BS12" s="107"/>
      <c r="BT12" s="105" t="s">
        <v>2450</v>
      </c>
      <c r="BU12" s="106"/>
      <c r="BV12" s="107"/>
      <c r="BW12" s="105" t="s">
        <v>2451</v>
      </c>
      <c r="BX12" s="106"/>
      <c r="BY12" s="107"/>
      <c r="BZ12" s="105" t="s">
        <v>2455</v>
      </c>
      <c r="CA12" s="106"/>
      <c r="CB12" s="107"/>
      <c r="CC12" s="108" t="s">
        <v>2459</v>
      </c>
      <c r="CD12" s="109"/>
      <c r="CE12" s="110"/>
      <c r="CF12" s="108" t="s">
        <v>3092</v>
      </c>
      <c r="CG12" s="109"/>
      <c r="CH12" s="110"/>
      <c r="CI12" s="105" t="s">
        <v>2466</v>
      </c>
      <c r="CJ12" s="106"/>
      <c r="CK12" s="107"/>
      <c r="CL12" s="108" t="s">
        <v>2469</v>
      </c>
      <c r="CM12" s="109"/>
      <c r="CN12" s="110"/>
      <c r="CO12" s="108" t="s">
        <v>2473</v>
      </c>
      <c r="CP12" s="109"/>
      <c r="CQ12" s="110"/>
      <c r="CR12" s="105" t="s">
        <v>2474</v>
      </c>
      <c r="CS12" s="106"/>
      <c r="CT12" s="107"/>
      <c r="CU12" s="108" t="s">
        <v>2476</v>
      </c>
      <c r="CV12" s="109"/>
      <c r="CW12" s="110"/>
      <c r="CX12" s="105" t="s">
        <v>2480</v>
      </c>
      <c r="CY12" s="106"/>
      <c r="CZ12" s="107"/>
      <c r="DA12" s="105" t="s">
        <v>2484</v>
      </c>
      <c r="DB12" s="106"/>
      <c r="DC12" s="107"/>
      <c r="DD12" s="105" t="s">
        <v>2488</v>
      </c>
      <c r="DE12" s="106"/>
      <c r="DF12" s="107"/>
      <c r="DG12" s="105" t="s">
        <v>2492</v>
      </c>
      <c r="DH12" s="106"/>
      <c r="DI12" s="107"/>
      <c r="DJ12" s="105" t="s">
        <v>2496</v>
      </c>
      <c r="DK12" s="106"/>
      <c r="DL12" s="107"/>
      <c r="DM12" s="105" t="s">
        <v>2500</v>
      </c>
      <c r="DN12" s="106"/>
      <c r="DO12" s="107"/>
      <c r="DP12" s="108" t="s">
        <v>2504</v>
      </c>
      <c r="DQ12" s="109"/>
      <c r="DR12" s="110"/>
      <c r="DS12" s="105" t="s">
        <v>2508</v>
      </c>
      <c r="DT12" s="106"/>
      <c r="DU12" s="107"/>
      <c r="DV12" s="108" t="s">
        <v>2511</v>
      </c>
      <c r="DW12" s="109"/>
      <c r="DX12" s="110"/>
      <c r="DY12" s="105" t="s">
        <v>2512</v>
      </c>
      <c r="DZ12" s="106"/>
      <c r="EA12" s="107"/>
      <c r="EB12" s="105" t="s">
        <v>2516</v>
      </c>
      <c r="EC12" s="106"/>
      <c r="ED12" s="107"/>
      <c r="EE12" s="105" t="s">
        <v>2520</v>
      </c>
      <c r="EF12" s="106"/>
      <c r="EG12" s="107"/>
      <c r="EH12" s="105" t="s">
        <v>2521</v>
      </c>
      <c r="EI12" s="106"/>
      <c r="EJ12" s="107"/>
      <c r="EK12" s="105" t="s">
        <v>2525</v>
      </c>
      <c r="EL12" s="106"/>
      <c r="EM12" s="107"/>
      <c r="EN12" s="105" t="s">
        <v>2529</v>
      </c>
      <c r="EO12" s="106"/>
      <c r="EP12" s="107"/>
      <c r="EQ12" s="105" t="s">
        <v>2533</v>
      </c>
      <c r="ER12" s="106"/>
      <c r="ES12" s="107"/>
      <c r="ET12" s="105" t="s">
        <v>2537</v>
      </c>
      <c r="EU12" s="106"/>
      <c r="EV12" s="107"/>
      <c r="EW12" s="105" t="s">
        <v>2540</v>
      </c>
      <c r="EX12" s="106"/>
      <c r="EY12" s="107"/>
      <c r="EZ12" s="105" t="s">
        <v>2544</v>
      </c>
      <c r="FA12" s="106"/>
      <c r="FB12" s="107"/>
      <c r="FC12" s="105" t="s">
        <v>2548</v>
      </c>
      <c r="FD12" s="106"/>
      <c r="FE12" s="107"/>
      <c r="FF12" s="105" t="s">
        <v>2552</v>
      </c>
      <c r="FG12" s="106"/>
      <c r="FH12" s="107"/>
      <c r="FI12" s="105" t="s">
        <v>2553</v>
      </c>
      <c r="FJ12" s="106"/>
      <c r="FK12" s="107"/>
      <c r="FL12" s="105" t="s">
        <v>2557</v>
      </c>
      <c r="FM12" s="106"/>
      <c r="FN12" s="107"/>
      <c r="FO12" s="105" t="s">
        <v>2561</v>
      </c>
      <c r="FP12" s="106"/>
      <c r="FQ12" s="107"/>
      <c r="FR12" s="105" t="s">
        <v>2565</v>
      </c>
      <c r="FS12" s="106"/>
      <c r="FT12" s="107"/>
      <c r="FU12" s="105" t="s">
        <v>2569</v>
      </c>
      <c r="FV12" s="106"/>
      <c r="FW12" s="107"/>
      <c r="FX12" s="105" t="s">
        <v>2573</v>
      </c>
      <c r="FY12" s="106"/>
      <c r="FZ12" s="107"/>
      <c r="GA12" s="105" t="s">
        <v>2574</v>
      </c>
      <c r="GB12" s="106"/>
      <c r="GC12" s="107"/>
      <c r="GD12" s="105" t="s">
        <v>2577</v>
      </c>
      <c r="GE12" s="106"/>
      <c r="GF12" s="107"/>
      <c r="GG12" s="105" t="s">
        <v>2581</v>
      </c>
      <c r="GH12" s="106"/>
      <c r="GI12" s="107"/>
      <c r="GJ12" s="105" t="s">
        <v>2585</v>
      </c>
      <c r="GK12" s="106"/>
      <c r="GL12" s="107"/>
      <c r="GM12" s="105" t="s">
        <v>2589</v>
      </c>
      <c r="GN12" s="106"/>
      <c r="GO12" s="107"/>
      <c r="GP12" s="105" t="s">
        <v>2593</v>
      </c>
      <c r="GQ12" s="106"/>
      <c r="GR12" s="107"/>
      <c r="GS12" s="105" t="s">
        <v>2597</v>
      </c>
      <c r="GT12" s="106"/>
      <c r="GU12" s="107"/>
      <c r="GV12" s="105" t="s">
        <v>2601</v>
      </c>
      <c r="GW12" s="106"/>
      <c r="GX12" s="107"/>
      <c r="GY12" s="105" t="s">
        <v>2603</v>
      </c>
      <c r="GZ12" s="106"/>
      <c r="HA12" s="107"/>
      <c r="HB12" s="105" t="s">
        <v>2606</v>
      </c>
      <c r="HC12" s="106"/>
      <c r="HD12" s="107"/>
      <c r="HE12" s="105" t="s">
        <v>2609</v>
      </c>
      <c r="HF12" s="106"/>
      <c r="HG12" s="107"/>
      <c r="HH12" s="105" t="s">
        <v>2613</v>
      </c>
      <c r="HI12" s="106"/>
      <c r="HJ12" s="107"/>
      <c r="HK12" s="105" t="s">
        <v>2617</v>
      </c>
      <c r="HL12" s="106"/>
      <c r="HM12" s="107"/>
      <c r="HN12" s="105" t="s">
        <v>2620</v>
      </c>
      <c r="HO12" s="106"/>
      <c r="HP12" s="107"/>
      <c r="HQ12" s="105" t="s">
        <v>2623</v>
      </c>
      <c r="HR12" s="106"/>
      <c r="HS12" s="107"/>
      <c r="HT12" s="105" t="s">
        <v>2626</v>
      </c>
      <c r="HU12" s="106"/>
      <c r="HV12" s="107"/>
      <c r="HW12" s="105" t="s">
        <v>2630</v>
      </c>
      <c r="HX12" s="106"/>
      <c r="HY12" s="107"/>
      <c r="HZ12" s="105" t="s">
        <v>2633</v>
      </c>
      <c r="IA12" s="106"/>
      <c r="IB12" s="107"/>
      <c r="IC12" s="105" t="s">
        <v>2636</v>
      </c>
      <c r="ID12" s="106"/>
      <c r="IE12" s="107"/>
      <c r="IF12" s="105" t="s">
        <v>2640</v>
      </c>
      <c r="IG12" s="106"/>
      <c r="IH12" s="107"/>
      <c r="II12" s="105" t="s">
        <v>2641</v>
      </c>
      <c r="IJ12" s="106"/>
      <c r="IK12" s="107"/>
      <c r="IL12" s="105" t="s">
        <v>2645</v>
      </c>
      <c r="IM12" s="106"/>
      <c r="IN12" s="107"/>
      <c r="IO12" s="105" t="s">
        <v>2649</v>
      </c>
      <c r="IP12" s="106"/>
      <c r="IQ12" s="107"/>
      <c r="IR12" s="105" t="s">
        <v>2653</v>
      </c>
      <c r="IS12" s="106"/>
      <c r="IT12" s="107"/>
      <c r="IU12" s="105" t="s">
        <v>2655</v>
      </c>
      <c r="IV12" s="106"/>
      <c r="IW12" s="107"/>
      <c r="IX12" s="105" t="s">
        <v>2659</v>
      </c>
      <c r="IY12" s="106"/>
      <c r="IZ12" s="107"/>
      <c r="JA12" s="105" t="s">
        <v>2660</v>
      </c>
      <c r="JB12" s="106"/>
      <c r="JC12" s="107"/>
      <c r="JD12" s="105" t="s">
        <v>2664</v>
      </c>
      <c r="JE12" s="106"/>
      <c r="JF12" s="107"/>
      <c r="JG12" s="105" t="s">
        <v>2668</v>
      </c>
      <c r="JH12" s="106"/>
      <c r="JI12" s="107"/>
      <c r="JJ12" s="105" t="s">
        <v>2672</v>
      </c>
      <c r="JK12" s="106"/>
      <c r="JL12" s="107"/>
      <c r="JM12" s="105" t="s">
        <v>2676</v>
      </c>
      <c r="JN12" s="106"/>
      <c r="JO12" s="107"/>
      <c r="JP12" s="105" t="s">
        <v>2593</v>
      </c>
      <c r="JQ12" s="106"/>
      <c r="JR12" s="107"/>
      <c r="JS12" s="105" t="s">
        <v>2681</v>
      </c>
      <c r="JT12" s="106"/>
      <c r="JU12" s="107"/>
      <c r="JV12" s="105" t="s">
        <v>2683</v>
      </c>
      <c r="JW12" s="106"/>
      <c r="JX12" s="107"/>
      <c r="JY12" s="105" t="s">
        <v>2687</v>
      </c>
      <c r="JZ12" s="106"/>
      <c r="KA12" s="107"/>
      <c r="KB12" s="105" t="s">
        <v>2691</v>
      </c>
      <c r="KC12" s="106"/>
      <c r="KD12" s="107"/>
      <c r="KE12" s="105" t="s">
        <v>2695</v>
      </c>
      <c r="KF12" s="106"/>
      <c r="KG12" s="107"/>
      <c r="KH12" s="126" t="s">
        <v>2699</v>
      </c>
      <c r="KI12" s="127"/>
      <c r="KJ12" s="128"/>
      <c r="KK12" s="126" t="s">
        <v>2703</v>
      </c>
      <c r="KL12" s="127"/>
      <c r="KM12" s="128"/>
      <c r="KN12" s="131" t="s">
        <v>2704</v>
      </c>
      <c r="KO12" s="132"/>
      <c r="KP12" s="133"/>
      <c r="KQ12" s="131" t="s">
        <v>2707</v>
      </c>
      <c r="KR12" s="132"/>
      <c r="KS12" s="133"/>
      <c r="KT12" s="131" t="s">
        <v>2711</v>
      </c>
      <c r="KU12" s="132"/>
      <c r="KV12" s="133"/>
      <c r="KW12" s="131" t="s">
        <v>2715</v>
      </c>
      <c r="KX12" s="132"/>
      <c r="KY12" s="133"/>
      <c r="KZ12" s="131" t="s">
        <v>2719</v>
      </c>
      <c r="LA12" s="132"/>
      <c r="LB12" s="133"/>
      <c r="LC12" s="131" t="s">
        <v>2723</v>
      </c>
      <c r="LD12" s="132"/>
      <c r="LE12" s="133"/>
      <c r="LF12" s="131" t="s">
        <v>2725</v>
      </c>
      <c r="LG12" s="132"/>
      <c r="LH12" s="133"/>
      <c r="LI12" s="131" t="s">
        <v>2729</v>
      </c>
      <c r="LJ12" s="132"/>
      <c r="LK12" s="133"/>
      <c r="LL12" s="131" t="s">
        <v>2733</v>
      </c>
      <c r="LM12" s="132"/>
      <c r="LN12" s="133"/>
      <c r="LO12" s="131" t="s">
        <v>2737</v>
      </c>
      <c r="LP12" s="132"/>
      <c r="LQ12" s="133"/>
      <c r="LR12" s="131" t="s">
        <v>2741</v>
      </c>
      <c r="LS12" s="132"/>
      <c r="LT12" s="133"/>
      <c r="LU12" s="131" t="s">
        <v>2745</v>
      </c>
      <c r="LV12" s="132"/>
      <c r="LW12" s="133"/>
      <c r="LX12" s="126" t="s">
        <v>2749</v>
      </c>
      <c r="LY12" s="127"/>
      <c r="LZ12" s="128"/>
      <c r="MA12" s="126" t="s">
        <v>2753</v>
      </c>
      <c r="MB12" s="127"/>
      <c r="MC12" s="128"/>
      <c r="MD12" s="126" t="s">
        <v>2756</v>
      </c>
      <c r="ME12" s="127"/>
      <c r="MF12" s="128"/>
      <c r="MG12" s="131" t="s">
        <v>2760</v>
      </c>
      <c r="MH12" s="132"/>
      <c r="MI12" s="133"/>
      <c r="MJ12" s="131" t="s">
        <v>2764</v>
      </c>
      <c r="MK12" s="132"/>
      <c r="ML12" s="133"/>
      <c r="MM12" s="126" t="s">
        <v>2768</v>
      </c>
      <c r="MN12" s="127"/>
      <c r="MO12" s="128"/>
      <c r="MP12" s="126" t="s">
        <v>2772</v>
      </c>
      <c r="MQ12" s="127"/>
      <c r="MR12" s="128"/>
      <c r="MS12" s="126" t="s">
        <v>2773</v>
      </c>
      <c r="MT12" s="127"/>
      <c r="MU12" s="128"/>
      <c r="MV12" s="126" t="s">
        <v>2777</v>
      </c>
      <c r="MW12" s="127"/>
      <c r="MX12" s="128"/>
      <c r="MY12" s="126" t="s">
        <v>2781</v>
      </c>
      <c r="MZ12" s="127"/>
      <c r="NA12" s="128"/>
      <c r="NB12" s="126" t="s">
        <v>2785</v>
      </c>
      <c r="NC12" s="127"/>
      <c r="ND12" s="128"/>
      <c r="NE12" s="126" t="s">
        <v>2789</v>
      </c>
      <c r="NF12" s="127"/>
      <c r="NG12" s="128"/>
      <c r="NH12" s="126" t="s">
        <v>2793</v>
      </c>
      <c r="NI12" s="127"/>
      <c r="NJ12" s="128"/>
      <c r="NK12" s="126" t="s">
        <v>2797</v>
      </c>
      <c r="NL12" s="127"/>
      <c r="NM12" s="128"/>
      <c r="NN12" s="126" t="s">
        <v>2801</v>
      </c>
      <c r="NO12" s="127"/>
      <c r="NP12" s="128"/>
      <c r="NQ12" s="126" t="s">
        <v>2805</v>
      </c>
      <c r="NR12" s="127"/>
      <c r="NS12" s="128"/>
      <c r="NT12" s="126" t="s">
        <v>2809</v>
      </c>
      <c r="NU12" s="127"/>
      <c r="NV12" s="128"/>
      <c r="NW12" s="131" t="s">
        <v>2813</v>
      </c>
      <c r="NX12" s="132"/>
      <c r="NY12" s="133"/>
      <c r="NZ12" s="131" t="s">
        <v>2817</v>
      </c>
      <c r="OA12" s="132"/>
      <c r="OB12" s="133"/>
      <c r="OC12" s="131" t="s">
        <v>2821</v>
      </c>
      <c r="OD12" s="132"/>
      <c r="OE12" s="133"/>
      <c r="OF12" s="126" t="s">
        <v>2825</v>
      </c>
      <c r="OG12" s="127"/>
      <c r="OH12" s="128"/>
      <c r="OI12" s="131" t="s">
        <v>2829</v>
      </c>
      <c r="OJ12" s="132"/>
      <c r="OK12" s="133"/>
      <c r="OL12" s="131" t="s">
        <v>2833</v>
      </c>
      <c r="OM12" s="132"/>
      <c r="ON12" s="133"/>
      <c r="OO12" s="131" t="s">
        <v>2837</v>
      </c>
      <c r="OP12" s="132"/>
      <c r="OQ12" s="133"/>
      <c r="OR12" s="131" t="s">
        <v>2841</v>
      </c>
      <c r="OS12" s="132"/>
      <c r="OT12" s="133"/>
      <c r="OU12" s="131" t="s">
        <v>2845</v>
      </c>
      <c r="OV12" s="132"/>
      <c r="OW12" s="133"/>
      <c r="OX12" s="131" t="s">
        <v>2848</v>
      </c>
      <c r="OY12" s="132"/>
      <c r="OZ12" s="133"/>
      <c r="PA12" s="131" t="s">
        <v>2852</v>
      </c>
      <c r="PB12" s="132"/>
      <c r="PC12" s="133"/>
      <c r="PD12" s="131" t="s">
        <v>2856</v>
      </c>
      <c r="PE12" s="132"/>
      <c r="PF12" s="133"/>
      <c r="PG12" s="131" t="s">
        <v>2860</v>
      </c>
      <c r="PH12" s="132"/>
      <c r="PI12" s="133"/>
      <c r="PJ12" s="131" t="s">
        <v>2864</v>
      </c>
      <c r="PK12" s="132"/>
      <c r="PL12" s="133"/>
      <c r="PM12" s="131" t="s">
        <v>2867</v>
      </c>
      <c r="PN12" s="132"/>
      <c r="PO12" s="133"/>
      <c r="PP12" s="126" t="s">
        <v>2871</v>
      </c>
      <c r="PQ12" s="127"/>
      <c r="PR12" s="128"/>
      <c r="PS12" s="126" t="s">
        <v>2875</v>
      </c>
      <c r="PT12" s="127"/>
      <c r="PU12" s="128"/>
      <c r="PV12" s="126" t="s">
        <v>2879</v>
      </c>
      <c r="PW12" s="127"/>
      <c r="PX12" s="128"/>
      <c r="PY12" s="126" t="s">
        <v>2883</v>
      </c>
      <c r="PZ12" s="127"/>
      <c r="QA12" s="128"/>
      <c r="QB12" s="126" t="s">
        <v>2887</v>
      </c>
      <c r="QC12" s="127"/>
      <c r="QD12" s="128"/>
      <c r="QE12" s="126" t="s">
        <v>2891</v>
      </c>
      <c r="QF12" s="127"/>
      <c r="QG12" s="128"/>
      <c r="QH12" s="126" t="s">
        <v>2895</v>
      </c>
      <c r="QI12" s="127"/>
      <c r="QJ12" s="128"/>
      <c r="QK12" s="126" t="s">
        <v>2899</v>
      </c>
      <c r="QL12" s="127"/>
      <c r="QM12" s="128"/>
      <c r="QN12" s="126" t="s">
        <v>2205</v>
      </c>
      <c r="QO12" s="127"/>
      <c r="QP12" s="128"/>
      <c r="QQ12" s="126" t="s">
        <v>2905</v>
      </c>
      <c r="QR12" s="127"/>
      <c r="QS12" s="128"/>
      <c r="QT12" s="126" t="s">
        <v>2906</v>
      </c>
      <c r="QU12" s="127"/>
      <c r="QV12" s="128"/>
      <c r="QW12" s="126" t="s">
        <v>2910</v>
      </c>
      <c r="QX12" s="127"/>
      <c r="QY12" s="128"/>
      <c r="QZ12" s="126" t="s">
        <v>2914</v>
      </c>
      <c r="RA12" s="127"/>
      <c r="RB12" s="128"/>
      <c r="RC12" s="126" t="s">
        <v>2918</v>
      </c>
      <c r="RD12" s="127"/>
      <c r="RE12" s="128"/>
      <c r="RF12" s="126" t="s">
        <v>2922</v>
      </c>
      <c r="RG12" s="127"/>
      <c r="RH12" s="128"/>
      <c r="RI12" s="126" t="s">
        <v>2926</v>
      </c>
      <c r="RJ12" s="127"/>
      <c r="RK12" s="128"/>
      <c r="RL12" s="126" t="s">
        <v>2930</v>
      </c>
      <c r="RM12" s="127"/>
      <c r="RN12" s="128"/>
      <c r="RO12" s="126" t="s">
        <v>2934</v>
      </c>
      <c r="RP12" s="127"/>
      <c r="RQ12" s="128"/>
      <c r="RR12" s="126" t="s">
        <v>2938</v>
      </c>
      <c r="RS12" s="127"/>
      <c r="RT12" s="128"/>
      <c r="RU12" s="126" t="s">
        <v>2942</v>
      </c>
      <c r="RV12" s="127"/>
      <c r="RW12" s="128"/>
      <c r="RX12" s="126" t="s">
        <v>2946</v>
      </c>
      <c r="RY12" s="127"/>
      <c r="RZ12" s="128"/>
      <c r="SA12" s="126" t="s">
        <v>2950</v>
      </c>
      <c r="SB12" s="127"/>
      <c r="SC12" s="128"/>
      <c r="SD12" s="126" t="s">
        <v>2954</v>
      </c>
      <c r="SE12" s="127"/>
      <c r="SF12" s="128"/>
      <c r="SG12" s="126" t="s">
        <v>2958</v>
      </c>
      <c r="SH12" s="127"/>
      <c r="SI12" s="128"/>
      <c r="SJ12" s="126" t="s">
        <v>2962</v>
      </c>
      <c r="SK12" s="127"/>
      <c r="SL12" s="128"/>
      <c r="SM12" s="126" t="s">
        <v>2965</v>
      </c>
      <c r="SN12" s="127"/>
      <c r="SO12" s="128"/>
      <c r="SP12" s="126" t="s">
        <v>2474</v>
      </c>
      <c r="SQ12" s="127"/>
      <c r="SR12" s="128"/>
      <c r="SS12" s="126" t="s">
        <v>2972</v>
      </c>
      <c r="ST12" s="127"/>
      <c r="SU12" s="128"/>
      <c r="SV12" s="126" t="s">
        <v>2976</v>
      </c>
      <c r="SW12" s="127"/>
      <c r="SX12" s="128"/>
      <c r="SY12" s="126" t="s">
        <v>2978</v>
      </c>
      <c r="SZ12" s="127"/>
      <c r="TA12" s="128"/>
      <c r="TB12" s="126" t="s">
        <v>2982</v>
      </c>
      <c r="TC12" s="127"/>
      <c r="TD12" s="128"/>
      <c r="TE12" s="126" t="s">
        <v>2986</v>
      </c>
      <c r="TF12" s="127"/>
      <c r="TG12" s="128"/>
      <c r="TH12" s="126" t="s">
        <v>2990</v>
      </c>
      <c r="TI12" s="127"/>
      <c r="TJ12" s="128"/>
      <c r="TK12" s="126" t="s">
        <v>2994</v>
      </c>
      <c r="TL12" s="127"/>
      <c r="TM12" s="128"/>
      <c r="TN12" s="126" t="s">
        <v>2998</v>
      </c>
      <c r="TO12" s="127"/>
      <c r="TP12" s="128"/>
      <c r="TQ12" s="126" t="s">
        <v>3002</v>
      </c>
      <c r="TR12" s="127"/>
      <c r="TS12" s="128"/>
      <c r="TT12" s="126" t="s">
        <v>3005</v>
      </c>
      <c r="TU12" s="127"/>
      <c r="TV12" s="128"/>
      <c r="TW12" s="126" t="s">
        <v>3009</v>
      </c>
      <c r="TX12" s="127"/>
      <c r="TY12" s="128"/>
      <c r="TZ12" s="126" t="s">
        <v>3013</v>
      </c>
      <c r="UA12" s="127"/>
      <c r="UB12" s="128"/>
      <c r="UC12" s="126" t="s">
        <v>3017</v>
      </c>
      <c r="UD12" s="127"/>
      <c r="UE12" s="128"/>
      <c r="UF12" s="126" t="s">
        <v>3021</v>
      </c>
      <c r="UG12" s="127"/>
      <c r="UH12" s="128"/>
      <c r="UI12" s="126" t="s">
        <v>3025</v>
      </c>
      <c r="UJ12" s="127"/>
      <c r="UK12" s="128"/>
      <c r="UL12" s="126" t="s">
        <v>3027</v>
      </c>
      <c r="UM12" s="127"/>
      <c r="UN12" s="130"/>
      <c r="UO12" s="129" t="s">
        <v>3031</v>
      </c>
      <c r="UP12" s="127"/>
      <c r="UQ12" s="130"/>
      <c r="UR12" s="129" t="s">
        <v>3035</v>
      </c>
      <c r="US12" s="127"/>
      <c r="UT12" s="128"/>
      <c r="UU12" s="126" t="s">
        <v>3038</v>
      </c>
      <c r="UV12" s="127"/>
      <c r="UW12" s="128"/>
      <c r="UX12" s="126" t="s">
        <v>3042</v>
      </c>
      <c r="UY12" s="127"/>
      <c r="UZ12" s="128"/>
      <c r="VA12" s="126" t="s">
        <v>3045</v>
      </c>
      <c r="VB12" s="127"/>
      <c r="VC12" s="128"/>
      <c r="VD12" s="126" t="s">
        <v>3048</v>
      </c>
      <c r="VE12" s="127"/>
      <c r="VF12" s="128"/>
      <c r="VG12" s="126" t="s">
        <v>3051</v>
      </c>
      <c r="VH12" s="127"/>
      <c r="VI12" s="128"/>
      <c r="VJ12" s="126" t="s">
        <v>3052</v>
      </c>
      <c r="VK12" s="127"/>
      <c r="VL12" s="128"/>
      <c r="VM12" s="126" t="s">
        <v>3055</v>
      </c>
      <c r="VN12" s="127"/>
      <c r="VO12" s="128"/>
      <c r="VP12" s="126" t="s">
        <v>3059</v>
      </c>
      <c r="VQ12" s="127"/>
      <c r="VR12" s="128"/>
      <c r="VS12" s="108" t="s">
        <v>3060</v>
      </c>
      <c r="VT12" s="109"/>
      <c r="VU12" s="110"/>
      <c r="VV12" s="126" t="s">
        <v>3064</v>
      </c>
      <c r="VW12" s="127"/>
      <c r="VX12" s="128"/>
      <c r="VY12" s="126" t="s">
        <v>3066</v>
      </c>
      <c r="VZ12" s="127"/>
      <c r="WA12" s="128"/>
      <c r="WB12" s="126" t="s">
        <v>3068</v>
      </c>
      <c r="WC12" s="127"/>
      <c r="WD12" s="128"/>
      <c r="WE12" s="126" t="s">
        <v>3072</v>
      </c>
      <c r="WF12" s="127"/>
      <c r="WG12" s="128"/>
      <c r="WH12" s="126" t="s">
        <v>3075</v>
      </c>
      <c r="WI12" s="127"/>
      <c r="WJ12" s="128"/>
      <c r="WK12" s="126" t="s">
        <v>3078</v>
      </c>
      <c r="WL12" s="127"/>
      <c r="WM12" s="128"/>
      <c r="WN12" s="126" t="s">
        <v>3082</v>
      </c>
      <c r="WO12" s="127"/>
      <c r="WP12" s="128"/>
      <c r="WQ12" s="126" t="s">
        <v>3086</v>
      </c>
      <c r="WR12" s="127"/>
      <c r="WS12" s="130"/>
      <c r="WT12" s="129" t="s">
        <v>3087</v>
      </c>
      <c r="WU12" s="127"/>
      <c r="WV12" s="130"/>
    </row>
    <row r="13" spans="1:620" ht="180.6" thickBot="1" x14ac:dyDescent="0.35">
      <c r="A13" s="85"/>
      <c r="B13" s="85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3093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 t="s">
        <v>2450</v>
      </c>
      <c r="BU13" s="29" t="s">
        <v>3169</v>
      </c>
      <c r="BV13" s="30" t="s">
        <v>3170</v>
      </c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3094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3171</v>
      </c>
      <c r="HP13" s="33" t="s">
        <v>2622</v>
      </c>
      <c r="HQ13" s="32" t="s">
        <v>2624</v>
      </c>
      <c r="HR13" s="34" t="s">
        <v>2625</v>
      </c>
      <c r="HS13" s="33" t="s">
        <v>2619</v>
      </c>
      <c r="HT13" s="32" t="s">
        <v>2627</v>
      </c>
      <c r="HU13" s="34" t="s">
        <v>2628</v>
      </c>
      <c r="HV13" s="33" t="s">
        <v>2629</v>
      </c>
      <c r="HW13" s="32" t="s">
        <v>3095</v>
      </c>
      <c r="HX13" s="34" t="s">
        <v>2631</v>
      </c>
      <c r="HY13" s="33" t="s">
        <v>2632</v>
      </c>
      <c r="HZ13" s="32" t="s">
        <v>2634</v>
      </c>
      <c r="IA13" s="34" t="s">
        <v>2635</v>
      </c>
      <c r="IB13" s="33" t="s">
        <v>376</v>
      </c>
      <c r="IC13" s="32" t="s">
        <v>2637</v>
      </c>
      <c r="ID13" s="34" t="s">
        <v>2638</v>
      </c>
      <c r="IE13" s="33" t="s">
        <v>2639</v>
      </c>
      <c r="IF13" s="32" t="s">
        <v>2614</v>
      </c>
      <c r="IG13" s="34" t="s">
        <v>2615</v>
      </c>
      <c r="IH13" s="33" t="s">
        <v>2616</v>
      </c>
      <c r="II13" s="32" t="s">
        <v>2642</v>
      </c>
      <c r="IJ13" s="34" t="s">
        <v>2643</v>
      </c>
      <c r="IK13" s="33" t="s">
        <v>2644</v>
      </c>
      <c r="IL13" s="32" t="s">
        <v>2646</v>
      </c>
      <c r="IM13" s="34" t="s">
        <v>2647</v>
      </c>
      <c r="IN13" s="33" t="s">
        <v>2648</v>
      </c>
      <c r="IO13" s="32" t="s">
        <v>2650</v>
      </c>
      <c r="IP13" s="34" t="s">
        <v>2651</v>
      </c>
      <c r="IQ13" s="33" t="s">
        <v>2652</v>
      </c>
      <c r="IR13" s="32" t="s">
        <v>1523</v>
      </c>
      <c r="IS13" s="34" t="s">
        <v>1524</v>
      </c>
      <c r="IT13" s="33" t="s">
        <v>2654</v>
      </c>
      <c r="IU13" s="32" t="s">
        <v>2656</v>
      </c>
      <c r="IV13" s="34" t="s">
        <v>2657</v>
      </c>
      <c r="IW13" s="33" t="s">
        <v>2658</v>
      </c>
      <c r="IX13" s="32" t="s">
        <v>3172</v>
      </c>
      <c r="IY13" s="34" t="s">
        <v>3173</v>
      </c>
      <c r="IZ13" s="33" t="s">
        <v>3174</v>
      </c>
      <c r="JA13" s="32" t="s">
        <v>2661</v>
      </c>
      <c r="JB13" s="34" t="s">
        <v>2662</v>
      </c>
      <c r="JC13" s="33" t="s">
        <v>2663</v>
      </c>
      <c r="JD13" s="32" t="s">
        <v>2665</v>
      </c>
      <c r="JE13" s="34" t="s">
        <v>2666</v>
      </c>
      <c r="JF13" s="33" t="s">
        <v>2667</v>
      </c>
      <c r="JG13" s="32" t="s">
        <v>2669</v>
      </c>
      <c r="JH13" s="34" t="s">
        <v>2670</v>
      </c>
      <c r="JI13" s="33" t="s">
        <v>2671</v>
      </c>
      <c r="JJ13" s="32" t="s">
        <v>2673</v>
      </c>
      <c r="JK13" s="34" t="s">
        <v>2674</v>
      </c>
      <c r="JL13" s="33" t="s">
        <v>2675</v>
      </c>
      <c r="JM13" s="32" t="s">
        <v>2677</v>
      </c>
      <c r="JN13" s="34" t="s">
        <v>2678</v>
      </c>
      <c r="JO13" s="33" t="s">
        <v>2679</v>
      </c>
      <c r="JP13" s="32" t="s">
        <v>2594</v>
      </c>
      <c r="JQ13" s="34" t="s">
        <v>2595</v>
      </c>
      <c r="JR13" s="33" t="s">
        <v>2680</v>
      </c>
      <c r="JS13" s="32" t="s">
        <v>620</v>
      </c>
      <c r="JT13" s="34" t="s">
        <v>1356</v>
      </c>
      <c r="JU13" s="33" t="s">
        <v>2682</v>
      </c>
      <c r="JV13" s="32" t="s">
        <v>2684</v>
      </c>
      <c r="JW13" s="34" t="s">
        <v>2685</v>
      </c>
      <c r="JX13" s="33" t="s">
        <v>2686</v>
      </c>
      <c r="JY13" s="32" t="s">
        <v>2688</v>
      </c>
      <c r="JZ13" s="34" t="s">
        <v>2689</v>
      </c>
      <c r="KA13" s="33" t="s">
        <v>2690</v>
      </c>
      <c r="KB13" s="32" t="s">
        <v>2692</v>
      </c>
      <c r="KC13" s="34" t="s">
        <v>2693</v>
      </c>
      <c r="KD13" s="33" t="s">
        <v>2694</v>
      </c>
      <c r="KE13" s="32" t="s">
        <v>2696</v>
      </c>
      <c r="KF13" s="34" t="s">
        <v>2697</v>
      </c>
      <c r="KG13" s="33" t="s">
        <v>2698</v>
      </c>
      <c r="KH13" s="37" t="s">
        <v>2700</v>
      </c>
      <c r="KI13" s="38" t="s">
        <v>2701</v>
      </c>
      <c r="KJ13" s="38" t="s">
        <v>2702</v>
      </c>
      <c r="KK13" s="37" t="s">
        <v>514</v>
      </c>
      <c r="KL13" s="38" t="s">
        <v>1433</v>
      </c>
      <c r="KM13" s="38" t="s">
        <v>516</v>
      </c>
      <c r="KN13" s="37" t="s">
        <v>3096</v>
      </c>
      <c r="KO13" s="38" t="s">
        <v>2705</v>
      </c>
      <c r="KP13" s="38" t="s">
        <v>2706</v>
      </c>
      <c r="KQ13" s="37" t="s">
        <v>2708</v>
      </c>
      <c r="KR13" s="38" t="s">
        <v>2709</v>
      </c>
      <c r="KS13" s="38" t="s">
        <v>2710</v>
      </c>
      <c r="KT13" s="37" t="s">
        <v>2712</v>
      </c>
      <c r="KU13" s="38" t="s">
        <v>2713</v>
      </c>
      <c r="KV13" s="38" t="s">
        <v>2714</v>
      </c>
      <c r="KW13" s="37" t="s">
        <v>2716</v>
      </c>
      <c r="KX13" s="38" t="s">
        <v>2717</v>
      </c>
      <c r="KY13" s="38" t="s">
        <v>2718</v>
      </c>
      <c r="KZ13" s="37" t="s">
        <v>2720</v>
      </c>
      <c r="LA13" s="38" t="s">
        <v>2721</v>
      </c>
      <c r="LB13" s="38" t="s">
        <v>2722</v>
      </c>
      <c r="LC13" s="37" t="s">
        <v>3097</v>
      </c>
      <c r="LD13" s="38" t="s">
        <v>3098</v>
      </c>
      <c r="LE13" s="38" t="s">
        <v>2724</v>
      </c>
      <c r="LF13" s="37" t="s">
        <v>2726</v>
      </c>
      <c r="LG13" s="38" t="s">
        <v>2727</v>
      </c>
      <c r="LH13" s="38" t="s">
        <v>2728</v>
      </c>
      <c r="LI13" s="37" t="s">
        <v>2730</v>
      </c>
      <c r="LJ13" s="38" t="s">
        <v>2731</v>
      </c>
      <c r="LK13" s="38" t="s">
        <v>2732</v>
      </c>
      <c r="LL13" s="37" t="s">
        <v>2734</v>
      </c>
      <c r="LM13" s="38" t="s">
        <v>2735</v>
      </c>
      <c r="LN13" s="38" t="s">
        <v>2736</v>
      </c>
      <c r="LO13" s="37" t="s">
        <v>2738</v>
      </c>
      <c r="LP13" s="38" t="s">
        <v>2739</v>
      </c>
      <c r="LQ13" s="38" t="s">
        <v>2740</v>
      </c>
      <c r="LR13" s="37" t="s">
        <v>2742</v>
      </c>
      <c r="LS13" s="38" t="s">
        <v>2743</v>
      </c>
      <c r="LT13" s="38" t="s">
        <v>2744</v>
      </c>
      <c r="LU13" s="37" t="s">
        <v>2746</v>
      </c>
      <c r="LV13" s="38" t="s">
        <v>2747</v>
      </c>
      <c r="LW13" s="38" t="s">
        <v>2748</v>
      </c>
      <c r="LX13" s="37" t="s">
        <v>2750</v>
      </c>
      <c r="LY13" s="38" t="s">
        <v>2751</v>
      </c>
      <c r="LZ13" s="38" t="s">
        <v>2752</v>
      </c>
      <c r="MA13" s="37" t="s">
        <v>3099</v>
      </c>
      <c r="MB13" s="38" t="s">
        <v>2754</v>
      </c>
      <c r="MC13" s="38" t="s">
        <v>2755</v>
      </c>
      <c r="MD13" s="37" t="s">
        <v>2757</v>
      </c>
      <c r="ME13" s="38" t="s">
        <v>2758</v>
      </c>
      <c r="MF13" s="38" t="s">
        <v>2759</v>
      </c>
      <c r="MG13" s="37" t="s">
        <v>2761</v>
      </c>
      <c r="MH13" s="38" t="s">
        <v>2762</v>
      </c>
      <c r="MI13" s="38" t="s">
        <v>2763</v>
      </c>
      <c r="MJ13" s="37" t="s">
        <v>2765</v>
      </c>
      <c r="MK13" s="38" t="s">
        <v>2766</v>
      </c>
      <c r="ML13" s="38" t="s">
        <v>2767</v>
      </c>
      <c r="MM13" s="37" t="s">
        <v>2769</v>
      </c>
      <c r="MN13" s="38" t="s">
        <v>2770</v>
      </c>
      <c r="MO13" s="38" t="s">
        <v>2771</v>
      </c>
      <c r="MP13" s="37" t="s">
        <v>386</v>
      </c>
      <c r="MQ13" s="38" t="s">
        <v>957</v>
      </c>
      <c r="MR13" s="38" t="s">
        <v>668</v>
      </c>
      <c r="MS13" s="37" t="s">
        <v>2774</v>
      </c>
      <c r="MT13" s="38" t="s">
        <v>2775</v>
      </c>
      <c r="MU13" s="38" t="s">
        <v>2776</v>
      </c>
      <c r="MV13" s="37" t="s">
        <v>2778</v>
      </c>
      <c r="MW13" s="38" t="s">
        <v>2779</v>
      </c>
      <c r="MX13" s="38" t="s">
        <v>2780</v>
      </c>
      <c r="MY13" s="37" t="s">
        <v>2782</v>
      </c>
      <c r="MZ13" s="38" t="s">
        <v>2783</v>
      </c>
      <c r="NA13" s="38" t="s">
        <v>2784</v>
      </c>
      <c r="NB13" s="37" t="s">
        <v>2786</v>
      </c>
      <c r="NC13" s="38" t="s">
        <v>2787</v>
      </c>
      <c r="ND13" s="38" t="s">
        <v>2788</v>
      </c>
      <c r="NE13" s="37" t="s">
        <v>2790</v>
      </c>
      <c r="NF13" s="38" t="s">
        <v>2791</v>
      </c>
      <c r="NG13" s="38" t="s">
        <v>2792</v>
      </c>
      <c r="NH13" s="37" t="s">
        <v>2794</v>
      </c>
      <c r="NI13" s="38" t="s">
        <v>2795</v>
      </c>
      <c r="NJ13" s="38" t="s">
        <v>2796</v>
      </c>
      <c r="NK13" s="37" t="s">
        <v>2798</v>
      </c>
      <c r="NL13" s="38" t="s">
        <v>2799</v>
      </c>
      <c r="NM13" s="38" t="s">
        <v>2800</v>
      </c>
      <c r="NN13" s="37" t="s">
        <v>2802</v>
      </c>
      <c r="NO13" s="38" t="s">
        <v>2803</v>
      </c>
      <c r="NP13" s="38" t="s">
        <v>2804</v>
      </c>
      <c r="NQ13" s="37" t="s">
        <v>2806</v>
      </c>
      <c r="NR13" s="38" t="s">
        <v>2807</v>
      </c>
      <c r="NS13" s="38" t="s">
        <v>2808</v>
      </c>
      <c r="NT13" s="37" t="s">
        <v>2810</v>
      </c>
      <c r="NU13" s="38" t="s">
        <v>2811</v>
      </c>
      <c r="NV13" s="38" t="s">
        <v>2812</v>
      </c>
      <c r="NW13" s="37" t="s">
        <v>2814</v>
      </c>
      <c r="NX13" s="38" t="s">
        <v>2815</v>
      </c>
      <c r="NY13" s="38" t="s">
        <v>2816</v>
      </c>
      <c r="NZ13" s="37" t="s">
        <v>2818</v>
      </c>
      <c r="OA13" s="38" t="s">
        <v>2819</v>
      </c>
      <c r="OB13" s="38" t="s">
        <v>2820</v>
      </c>
      <c r="OC13" s="37" t="s">
        <v>2822</v>
      </c>
      <c r="OD13" s="38" t="s">
        <v>2823</v>
      </c>
      <c r="OE13" s="38" t="s">
        <v>2824</v>
      </c>
      <c r="OF13" s="37" t="s">
        <v>2826</v>
      </c>
      <c r="OG13" s="38" t="s">
        <v>2827</v>
      </c>
      <c r="OH13" s="38" t="s">
        <v>2828</v>
      </c>
      <c r="OI13" s="37" t="s">
        <v>2830</v>
      </c>
      <c r="OJ13" s="38" t="s">
        <v>2831</v>
      </c>
      <c r="OK13" s="38" t="s">
        <v>2832</v>
      </c>
      <c r="OL13" s="37" t="s">
        <v>2834</v>
      </c>
      <c r="OM13" s="38" t="s">
        <v>2835</v>
      </c>
      <c r="ON13" s="38" t="s">
        <v>2836</v>
      </c>
      <c r="OO13" s="37" t="s">
        <v>2838</v>
      </c>
      <c r="OP13" s="38" t="s">
        <v>2839</v>
      </c>
      <c r="OQ13" s="38" t="s">
        <v>2840</v>
      </c>
      <c r="OR13" s="37" t="s">
        <v>2842</v>
      </c>
      <c r="OS13" s="38" t="s">
        <v>2843</v>
      </c>
      <c r="OT13" s="38" t="s">
        <v>2844</v>
      </c>
      <c r="OU13" s="37" t="s">
        <v>3100</v>
      </c>
      <c r="OV13" s="38" t="s">
        <v>2846</v>
      </c>
      <c r="OW13" s="38" t="s">
        <v>2847</v>
      </c>
      <c r="OX13" s="37" t="s">
        <v>2849</v>
      </c>
      <c r="OY13" s="38" t="s">
        <v>2850</v>
      </c>
      <c r="OZ13" s="38" t="s">
        <v>2851</v>
      </c>
      <c r="PA13" s="37" t="s">
        <v>2853</v>
      </c>
      <c r="PB13" s="38" t="s">
        <v>2854</v>
      </c>
      <c r="PC13" s="38" t="s">
        <v>2855</v>
      </c>
      <c r="PD13" s="37" t="s">
        <v>2857</v>
      </c>
      <c r="PE13" s="38" t="s">
        <v>2858</v>
      </c>
      <c r="PF13" s="38" t="s">
        <v>2859</v>
      </c>
      <c r="PG13" s="37" t="s">
        <v>2861</v>
      </c>
      <c r="PH13" s="38" t="s">
        <v>2862</v>
      </c>
      <c r="PI13" s="38" t="s">
        <v>2863</v>
      </c>
      <c r="PJ13" s="37" t="s">
        <v>3101</v>
      </c>
      <c r="PK13" s="38" t="s">
        <v>2865</v>
      </c>
      <c r="PL13" s="38" t="s">
        <v>2866</v>
      </c>
      <c r="PM13" s="37" t="s">
        <v>2868</v>
      </c>
      <c r="PN13" s="38" t="s">
        <v>2869</v>
      </c>
      <c r="PO13" s="38" t="s">
        <v>2870</v>
      </c>
      <c r="PP13" s="37" t="s">
        <v>2872</v>
      </c>
      <c r="PQ13" s="39" t="s">
        <v>2873</v>
      </c>
      <c r="PR13" s="39" t="s">
        <v>2874</v>
      </c>
      <c r="PS13" s="37" t="s">
        <v>2876</v>
      </c>
      <c r="PT13" s="38" t="s">
        <v>2877</v>
      </c>
      <c r="PU13" s="38" t="s">
        <v>2878</v>
      </c>
      <c r="PV13" s="37" t="s">
        <v>2880</v>
      </c>
      <c r="PW13" s="38" t="s">
        <v>2881</v>
      </c>
      <c r="PX13" s="38" t="s">
        <v>2882</v>
      </c>
      <c r="PY13" s="37" t="s">
        <v>2884</v>
      </c>
      <c r="PZ13" s="38" t="s">
        <v>2885</v>
      </c>
      <c r="QA13" s="38" t="s">
        <v>2886</v>
      </c>
      <c r="QB13" s="37" t="s">
        <v>2888</v>
      </c>
      <c r="QC13" s="38" t="s">
        <v>2889</v>
      </c>
      <c r="QD13" s="38" t="s">
        <v>2890</v>
      </c>
      <c r="QE13" s="37" t="s">
        <v>2892</v>
      </c>
      <c r="QF13" s="38" t="s">
        <v>2893</v>
      </c>
      <c r="QG13" s="38" t="s">
        <v>2894</v>
      </c>
      <c r="QH13" s="37" t="s">
        <v>2896</v>
      </c>
      <c r="QI13" s="38" t="s">
        <v>2897</v>
      </c>
      <c r="QJ13" s="38" t="s">
        <v>2898</v>
      </c>
      <c r="QK13" s="37" t="s">
        <v>2900</v>
      </c>
      <c r="QL13" s="38" t="s">
        <v>2901</v>
      </c>
      <c r="QM13" s="38" t="s">
        <v>2902</v>
      </c>
      <c r="QN13" s="37" t="s">
        <v>2206</v>
      </c>
      <c r="QO13" s="38" t="s">
        <v>2903</v>
      </c>
      <c r="QP13" s="38" t="s">
        <v>2904</v>
      </c>
      <c r="QQ13" s="37" t="s">
        <v>386</v>
      </c>
      <c r="QR13" s="38" t="s">
        <v>957</v>
      </c>
      <c r="QS13" s="38" t="s">
        <v>668</v>
      </c>
      <c r="QT13" s="37" t="s">
        <v>2907</v>
      </c>
      <c r="QU13" s="38" t="s">
        <v>2908</v>
      </c>
      <c r="QV13" s="38" t="s">
        <v>2909</v>
      </c>
      <c r="QW13" s="37" t="s">
        <v>2911</v>
      </c>
      <c r="QX13" s="38" t="s">
        <v>2912</v>
      </c>
      <c r="QY13" s="38" t="s">
        <v>2913</v>
      </c>
      <c r="QZ13" s="37" t="s">
        <v>2915</v>
      </c>
      <c r="RA13" s="38" t="s">
        <v>2916</v>
      </c>
      <c r="RB13" s="38" t="s">
        <v>2917</v>
      </c>
      <c r="RC13" s="37" t="s">
        <v>2919</v>
      </c>
      <c r="RD13" s="38" t="s">
        <v>2920</v>
      </c>
      <c r="RE13" s="38" t="s">
        <v>2921</v>
      </c>
      <c r="RF13" s="37" t="s">
        <v>2923</v>
      </c>
      <c r="RG13" s="38" t="s">
        <v>2924</v>
      </c>
      <c r="RH13" s="38" t="s">
        <v>2925</v>
      </c>
      <c r="RI13" s="37" t="s">
        <v>2927</v>
      </c>
      <c r="RJ13" s="38" t="s">
        <v>2928</v>
      </c>
      <c r="RK13" s="38" t="s">
        <v>2929</v>
      </c>
      <c r="RL13" s="37" t="s">
        <v>2931</v>
      </c>
      <c r="RM13" s="38" t="s">
        <v>2932</v>
      </c>
      <c r="RN13" s="38" t="s">
        <v>2933</v>
      </c>
      <c r="RO13" s="37" t="s">
        <v>2935</v>
      </c>
      <c r="RP13" s="38" t="s">
        <v>2936</v>
      </c>
      <c r="RQ13" s="38" t="s">
        <v>2937</v>
      </c>
      <c r="RR13" s="37" t="s">
        <v>2939</v>
      </c>
      <c r="RS13" s="38" t="s">
        <v>2940</v>
      </c>
      <c r="RT13" s="38" t="s">
        <v>2941</v>
      </c>
      <c r="RU13" s="37" t="s">
        <v>2943</v>
      </c>
      <c r="RV13" s="38" t="s">
        <v>2944</v>
      </c>
      <c r="RW13" s="38" t="s">
        <v>2945</v>
      </c>
      <c r="RX13" s="37" t="s">
        <v>2947</v>
      </c>
      <c r="RY13" s="38" t="s">
        <v>2948</v>
      </c>
      <c r="RZ13" s="38" t="s">
        <v>2949</v>
      </c>
      <c r="SA13" s="37" t="s">
        <v>2951</v>
      </c>
      <c r="SB13" s="38" t="s">
        <v>2952</v>
      </c>
      <c r="SC13" s="38" t="s">
        <v>2953</v>
      </c>
      <c r="SD13" s="37" t="s">
        <v>2955</v>
      </c>
      <c r="SE13" s="38" t="s">
        <v>2956</v>
      </c>
      <c r="SF13" s="38" t="s">
        <v>2957</v>
      </c>
      <c r="SG13" s="37" t="s">
        <v>2959</v>
      </c>
      <c r="SH13" s="38" t="s">
        <v>2960</v>
      </c>
      <c r="SI13" s="38" t="s">
        <v>2961</v>
      </c>
      <c r="SJ13" s="37" t="s">
        <v>2963</v>
      </c>
      <c r="SK13" s="38" t="s">
        <v>2964</v>
      </c>
      <c r="SL13" s="38" t="s">
        <v>3102</v>
      </c>
      <c r="SM13" s="37" t="s">
        <v>2966</v>
      </c>
      <c r="SN13" s="38" t="s">
        <v>2967</v>
      </c>
      <c r="SO13" s="38" t="s">
        <v>2968</v>
      </c>
      <c r="SP13" s="37" t="s">
        <v>2969</v>
      </c>
      <c r="SQ13" s="38" t="s">
        <v>2970</v>
      </c>
      <c r="SR13" s="38" t="s">
        <v>2971</v>
      </c>
      <c r="SS13" s="37" t="s">
        <v>2973</v>
      </c>
      <c r="ST13" s="38" t="s">
        <v>2974</v>
      </c>
      <c r="SU13" s="38" t="s">
        <v>2975</v>
      </c>
      <c r="SV13" s="37" t="s">
        <v>2963</v>
      </c>
      <c r="SW13" s="38" t="s">
        <v>2964</v>
      </c>
      <c r="SX13" s="38" t="s">
        <v>2977</v>
      </c>
      <c r="SY13" s="37" t="s">
        <v>2979</v>
      </c>
      <c r="SZ13" s="38" t="s">
        <v>2980</v>
      </c>
      <c r="TA13" s="38" t="s">
        <v>2981</v>
      </c>
      <c r="TB13" s="37" t="s">
        <v>2983</v>
      </c>
      <c r="TC13" s="38" t="s">
        <v>2984</v>
      </c>
      <c r="TD13" s="38" t="s">
        <v>2985</v>
      </c>
      <c r="TE13" s="37" t="s">
        <v>2987</v>
      </c>
      <c r="TF13" s="38" t="s">
        <v>2988</v>
      </c>
      <c r="TG13" s="38" t="s">
        <v>2989</v>
      </c>
      <c r="TH13" s="37" t="s">
        <v>2991</v>
      </c>
      <c r="TI13" s="38" t="s">
        <v>2992</v>
      </c>
      <c r="TJ13" s="38" t="s">
        <v>2993</v>
      </c>
      <c r="TK13" s="37" t="s">
        <v>2995</v>
      </c>
      <c r="TL13" s="38" t="s">
        <v>2996</v>
      </c>
      <c r="TM13" s="38" t="s">
        <v>2997</v>
      </c>
      <c r="TN13" s="37" t="s">
        <v>2999</v>
      </c>
      <c r="TO13" s="38" t="s">
        <v>3000</v>
      </c>
      <c r="TP13" s="38" t="s">
        <v>3001</v>
      </c>
      <c r="TQ13" s="37" t="s">
        <v>514</v>
      </c>
      <c r="TR13" s="38" t="s">
        <v>3003</v>
      </c>
      <c r="TS13" s="38" t="s">
        <v>3004</v>
      </c>
      <c r="TT13" s="37" t="s">
        <v>3006</v>
      </c>
      <c r="TU13" s="38" t="s">
        <v>3007</v>
      </c>
      <c r="TV13" s="38" t="s">
        <v>3008</v>
      </c>
      <c r="TW13" s="37" t="s">
        <v>3010</v>
      </c>
      <c r="TX13" s="38" t="s">
        <v>3011</v>
      </c>
      <c r="TY13" s="38" t="s">
        <v>3012</v>
      </c>
      <c r="TZ13" s="37" t="s">
        <v>3014</v>
      </c>
      <c r="UA13" s="38" t="s">
        <v>3015</v>
      </c>
      <c r="UB13" s="38" t="s">
        <v>3016</v>
      </c>
      <c r="UC13" s="37" t="s">
        <v>3018</v>
      </c>
      <c r="UD13" s="38" t="s">
        <v>3019</v>
      </c>
      <c r="UE13" s="38" t="s">
        <v>3020</v>
      </c>
      <c r="UF13" s="37" t="s">
        <v>3022</v>
      </c>
      <c r="UG13" s="38" t="s">
        <v>3023</v>
      </c>
      <c r="UH13" s="38" t="s">
        <v>3024</v>
      </c>
      <c r="UI13" s="37" t="s">
        <v>1352</v>
      </c>
      <c r="UJ13" s="38" t="s">
        <v>500</v>
      </c>
      <c r="UK13" s="38" t="s">
        <v>3026</v>
      </c>
      <c r="UL13" s="37" t="s">
        <v>3028</v>
      </c>
      <c r="UM13" s="38" t="s">
        <v>3029</v>
      </c>
      <c r="UN13" s="38" t="s">
        <v>3030</v>
      </c>
      <c r="UO13" s="37" t="s">
        <v>3032</v>
      </c>
      <c r="UP13" s="38" t="s">
        <v>3033</v>
      </c>
      <c r="UQ13" s="38" t="s">
        <v>3034</v>
      </c>
      <c r="UR13" s="37" t="s">
        <v>1585</v>
      </c>
      <c r="US13" s="38" t="s">
        <v>3036</v>
      </c>
      <c r="UT13" s="38" t="s">
        <v>3037</v>
      </c>
      <c r="UU13" s="37" t="s">
        <v>3039</v>
      </c>
      <c r="UV13" s="38" t="s">
        <v>3040</v>
      </c>
      <c r="UW13" s="38" t="s">
        <v>3041</v>
      </c>
      <c r="UX13" s="37" t="s">
        <v>1585</v>
      </c>
      <c r="UY13" s="38" t="s">
        <v>3043</v>
      </c>
      <c r="UZ13" s="38" t="s">
        <v>3044</v>
      </c>
      <c r="VA13" s="37" t="s">
        <v>601</v>
      </c>
      <c r="VB13" s="38" t="s">
        <v>3046</v>
      </c>
      <c r="VC13" s="38" t="s">
        <v>3047</v>
      </c>
      <c r="VD13" s="37" t="s">
        <v>601</v>
      </c>
      <c r="VE13" s="38" t="s">
        <v>3049</v>
      </c>
      <c r="VF13" s="38" t="s">
        <v>3050</v>
      </c>
      <c r="VG13" s="37" t="s">
        <v>620</v>
      </c>
      <c r="VH13" s="38" t="s">
        <v>453</v>
      </c>
      <c r="VI13" s="38" t="s">
        <v>3050</v>
      </c>
      <c r="VJ13" s="37" t="s">
        <v>3053</v>
      </c>
      <c r="VK13" s="38" t="s">
        <v>3054</v>
      </c>
      <c r="VL13" s="38" t="s">
        <v>618</v>
      </c>
      <c r="VM13" s="37" t="s">
        <v>3056</v>
      </c>
      <c r="VN13" s="38" t="s">
        <v>3057</v>
      </c>
      <c r="VO13" s="38" t="s">
        <v>3058</v>
      </c>
      <c r="VP13" s="37" t="s">
        <v>2927</v>
      </c>
      <c r="VQ13" s="38" t="s">
        <v>2928</v>
      </c>
      <c r="VR13" s="38" t="s">
        <v>2929</v>
      </c>
      <c r="VS13" s="18" t="s">
        <v>3061</v>
      </c>
      <c r="VT13" s="19" t="s">
        <v>3062</v>
      </c>
      <c r="VU13" s="20" t="s">
        <v>3063</v>
      </c>
      <c r="VV13" s="37" t="s">
        <v>3065</v>
      </c>
      <c r="VW13" s="38" t="s">
        <v>3057</v>
      </c>
      <c r="VX13" s="38" t="s">
        <v>3058</v>
      </c>
      <c r="VY13" s="37" t="s">
        <v>601</v>
      </c>
      <c r="VZ13" s="38" t="s">
        <v>3049</v>
      </c>
      <c r="WA13" s="38" t="s">
        <v>3067</v>
      </c>
      <c r="WB13" s="37" t="s">
        <v>3069</v>
      </c>
      <c r="WC13" s="38" t="s">
        <v>3070</v>
      </c>
      <c r="WD13" s="38" t="s">
        <v>3071</v>
      </c>
      <c r="WE13" s="37" t="s">
        <v>3103</v>
      </c>
      <c r="WF13" s="38" t="s">
        <v>3073</v>
      </c>
      <c r="WG13" s="38" t="s">
        <v>3074</v>
      </c>
      <c r="WH13" s="37" t="s">
        <v>3104</v>
      </c>
      <c r="WI13" s="38" t="s">
        <v>3076</v>
      </c>
      <c r="WJ13" s="38" t="s">
        <v>3077</v>
      </c>
      <c r="WK13" s="37" t="s">
        <v>3079</v>
      </c>
      <c r="WL13" s="38" t="s">
        <v>3080</v>
      </c>
      <c r="WM13" s="38" t="s">
        <v>3081</v>
      </c>
      <c r="WN13" s="37" t="s">
        <v>3083</v>
      </c>
      <c r="WO13" s="38" t="s">
        <v>3084</v>
      </c>
      <c r="WP13" s="38" t="s">
        <v>3085</v>
      </c>
      <c r="WQ13" s="37" t="s">
        <v>601</v>
      </c>
      <c r="WR13" s="38" t="s">
        <v>602</v>
      </c>
      <c r="WS13" s="38" t="s">
        <v>2467</v>
      </c>
      <c r="WT13" s="37" t="s">
        <v>3088</v>
      </c>
      <c r="WU13" s="38" t="s">
        <v>3089</v>
      </c>
      <c r="WV13" s="38" t="s">
        <v>3090</v>
      </c>
    </row>
    <row r="14" spans="1:620" ht="15.6" x14ac:dyDescent="0.3">
      <c r="A14" s="2">
        <v>1</v>
      </c>
      <c r="B14" s="1" t="s">
        <v>3159</v>
      </c>
      <c r="C14" s="5">
        <v>1</v>
      </c>
      <c r="D14" s="9"/>
      <c r="E14" s="9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C14" s="1"/>
      <c r="AD14" s="1">
        <v>1</v>
      </c>
      <c r="AE14" s="1"/>
      <c r="AF14" s="1"/>
      <c r="AG14" s="1">
        <v>1</v>
      </c>
      <c r="AI14" s="1"/>
      <c r="AJ14" s="1">
        <v>1</v>
      </c>
      <c r="AK14" s="1"/>
      <c r="AL14" s="1"/>
      <c r="AM14" s="1"/>
      <c r="AN14" s="1">
        <v>1</v>
      </c>
      <c r="AO14" s="1"/>
      <c r="AP14" s="14">
        <v>1</v>
      </c>
      <c r="AR14" s="1"/>
      <c r="AS14" s="14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4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>
        <v>1</v>
      </c>
      <c r="CQ14" s="1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21">
        <v>1</v>
      </c>
      <c r="EF14" s="4"/>
      <c r="EG14" s="4"/>
      <c r="EH14" s="4">
        <v>1</v>
      </c>
      <c r="EI14" s="4"/>
      <c r="EJ14" s="4"/>
      <c r="EK14" s="21">
        <v>1</v>
      </c>
      <c r="EL14" s="4"/>
      <c r="EM14" s="4"/>
      <c r="EN14" s="4">
        <v>1</v>
      </c>
      <c r="EO14" s="4"/>
      <c r="EP14" s="4"/>
      <c r="EQ14" s="21">
        <v>1</v>
      </c>
      <c r="ER14" s="4"/>
      <c r="ES14" s="4"/>
      <c r="ET14" s="4">
        <v>1</v>
      </c>
      <c r="EU14" s="4"/>
      <c r="EV14" s="4"/>
      <c r="EW14" s="21"/>
      <c r="EX14" s="4">
        <v>1</v>
      </c>
      <c r="EY14" s="4"/>
      <c r="EZ14" s="21">
        <v>1</v>
      </c>
      <c r="FA14" s="4"/>
      <c r="FB14" s="4"/>
      <c r="FC14" s="4"/>
      <c r="FD14" s="4">
        <v>1</v>
      </c>
      <c r="FE14" s="4"/>
      <c r="FF14" s="21">
        <v>1</v>
      </c>
      <c r="FG14" s="4"/>
      <c r="FH14" s="22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1">
        <v>1</v>
      </c>
      <c r="FY14" s="21"/>
      <c r="FZ14" s="21"/>
      <c r="GA14" s="25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E14" s="4"/>
      <c r="IF14" s="4">
        <v>1</v>
      </c>
      <c r="IH14" s="4"/>
      <c r="II14" s="4">
        <v>1</v>
      </c>
      <c r="IK14" s="4"/>
      <c r="IL14" s="4">
        <v>1</v>
      </c>
      <c r="IN14" s="4"/>
      <c r="IO14" s="4">
        <v>1</v>
      </c>
      <c r="IP14" s="4"/>
      <c r="IQ14" s="4"/>
      <c r="IR14" s="21">
        <v>1</v>
      </c>
      <c r="IS14" s="4"/>
      <c r="IT14" s="4"/>
      <c r="IU14" s="4">
        <v>1</v>
      </c>
      <c r="IV14" s="4"/>
      <c r="IW14" s="4"/>
      <c r="IX14" s="4"/>
      <c r="IY14" s="4">
        <v>1</v>
      </c>
      <c r="IZ14" s="4"/>
      <c r="JA14" s="4">
        <v>1</v>
      </c>
      <c r="JB14" s="4"/>
      <c r="JC14" s="4"/>
      <c r="JD14" s="21"/>
      <c r="JE14" s="4">
        <v>1</v>
      </c>
      <c r="JF14" s="4"/>
      <c r="JG14" s="21"/>
      <c r="JH14" s="4">
        <v>1</v>
      </c>
      <c r="JI14" s="4"/>
      <c r="JJ14" s="4"/>
      <c r="JK14" s="4">
        <v>1</v>
      </c>
      <c r="JL14" s="4"/>
      <c r="JM14" s="21"/>
      <c r="JN14" s="4">
        <v>1</v>
      </c>
      <c r="JO14" s="4"/>
      <c r="JP14" s="21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21">
        <v>1</v>
      </c>
      <c r="JZ14" s="4"/>
      <c r="KA14" s="4"/>
      <c r="KB14" s="21">
        <v>1</v>
      </c>
      <c r="KC14" s="4"/>
      <c r="KD14" s="4"/>
      <c r="KE14" s="21">
        <v>1</v>
      </c>
      <c r="KF14" s="4"/>
      <c r="KG14" s="4"/>
      <c r="KH14" s="21">
        <v>1</v>
      </c>
      <c r="KI14" s="4"/>
      <c r="KJ14" s="4"/>
      <c r="KK14" s="21">
        <v>1</v>
      </c>
      <c r="KL14" s="4"/>
      <c r="KM14" s="4"/>
      <c r="KN14" s="21">
        <v>1</v>
      </c>
      <c r="KO14" s="4"/>
      <c r="KP14" s="4"/>
      <c r="KQ14" s="4"/>
      <c r="KR14" s="21">
        <v>1</v>
      </c>
      <c r="KS14" s="4"/>
      <c r="KT14" s="21">
        <v>1</v>
      </c>
      <c r="KU14" s="4"/>
      <c r="KV14" s="4"/>
      <c r="KW14" s="21">
        <v>1</v>
      </c>
      <c r="KX14" s="4"/>
      <c r="KY14" s="4"/>
      <c r="KZ14" s="21">
        <v>1</v>
      </c>
      <c r="LA14" s="4"/>
      <c r="LB14" s="4"/>
      <c r="LC14" s="21">
        <v>1</v>
      </c>
      <c r="LD14" s="4"/>
      <c r="LE14" s="4"/>
      <c r="LF14" s="21">
        <v>1</v>
      </c>
      <c r="LG14" s="4"/>
      <c r="LH14" s="4"/>
      <c r="LI14" s="4">
        <v>1</v>
      </c>
      <c r="LJ14" s="4"/>
      <c r="LK14" s="4"/>
      <c r="LL14" s="21">
        <v>1</v>
      </c>
      <c r="LM14" s="4"/>
      <c r="LN14" s="4"/>
      <c r="LO14" s="21">
        <v>1</v>
      </c>
      <c r="LP14" s="4"/>
      <c r="LQ14" s="4"/>
      <c r="LR14" s="21">
        <v>1</v>
      </c>
      <c r="LS14" s="4"/>
      <c r="LT14" s="4"/>
      <c r="LU14" s="21">
        <v>1</v>
      </c>
      <c r="LV14" s="4"/>
      <c r="LW14" s="4"/>
      <c r="LX14" s="21">
        <v>1</v>
      </c>
      <c r="LY14" s="4"/>
      <c r="LZ14" s="4"/>
      <c r="MA14" s="4">
        <v>1</v>
      </c>
      <c r="MB14" s="4"/>
      <c r="MC14" s="4"/>
      <c r="MD14" s="4">
        <v>1</v>
      </c>
      <c r="ME14" s="21"/>
      <c r="MF14" s="4"/>
      <c r="MG14" s="21">
        <v>1</v>
      </c>
      <c r="MH14" s="4"/>
      <c r="MI14" s="4"/>
      <c r="MJ14" s="21">
        <v>1</v>
      </c>
      <c r="MK14" s="4"/>
      <c r="ML14" s="4"/>
      <c r="MM14" s="21">
        <v>1</v>
      </c>
      <c r="MN14" s="4"/>
      <c r="MO14" s="4"/>
      <c r="MP14" s="21">
        <v>1</v>
      </c>
      <c r="MQ14" s="4"/>
      <c r="MR14" s="4"/>
      <c r="MS14" s="21">
        <v>1</v>
      </c>
      <c r="MT14" s="4"/>
      <c r="MU14" s="4"/>
      <c r="MV14" s="21">
        <v>1</v>
      </c>
      <c r="MW14" s="4"/>
      <c r="MX14" s="4"/>
      <c r="MY14" s="21">
        <v>1</v>
      </c>
      <c r="MZ14" s="4"/>
      <c r="NA14" s="4"/>
      <c r="NB14" s="21">
        <v>1</v>
      </c>
      <c r="NC14" s="21"/>
      <c r="ND14" s="4"/>
      <c r="NE14" s="21">
        <v>1</v>
      </c>
      <c r="NF14" s="21"/>
      <c r="NG14" s="4"/>
      <c r="NH14" s="21">
        <v>1</v>
      </c>
      <c r="NI14" s="4"/>
      <c r="NJ14" s="4"/>
      <c r="NK14" s="21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4"/>
      <c r="OH14" s="4"/>
      <c r="OI14" s="21">
        <v>1</v>
      </c>
      <c r="OJ14" s="4"/>
      <c r="OK14" s="4"/>
      <c r="OL14" s="21">
        <v>1</v>
      </c>
      <c r="OM14" s="4"/>
      <c r="ON14" s="4"/>
      <c r="OO14" s="21">
        <v>1</v>
      </c>
      <c r="OP14" s="21"/>
      <c r="OQ14" s="4"/>
      <c r="OR14" s="21">
        <v>1</v>
      </c>
      <c r="OS14" s="4"/>
      <c r="OT14" s="4"/>
      <c r="OU14" s="21">
        <v>1</v>
      </c>
      <c r="OV14" s="4"/>
      <c r="OW14" s="4"/>
      <c r="OX14" s="4">
        <v>1</v>
      </c>
      <c r="OY14" s="4"/>
      <c r="OZ14" s="4"/>
      <c r="PA14" s="4"/>
      <c r="PB14" s="4">
        <v>1</v>
      </c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/>
      <c r="QF14" s="4">
        <v>1</v>
      </c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21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L14" s="4"/>
      <c r="SM14" s="4">
        <v>1</v>
      </c>
      <c r="SO14" s="4"/>
      <c r="SP14" s="4">
        <v>1</v>
      </c>
      <c r="SQ14" s="4"/>
      <c r="SS14" s="4">
        <v>1</v>
      </c>
      <c r="SU14" s="4"/>
      <c r="SV14" s="4">
        <v>1</v>
      </c>
      <c r="SW14" s="4"/>
      <c r="SX14" s="4"/>
      <c r="SY14" s="4">
        <v>1</v>
      </c>
      <c r="SZ14" s="4"/>
      <c r="TA14" s="22"/>
      <c r="TB14" s="4">
        <v>1</v>
      </c>
      <c r="TC14" s="4"/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B14" s="4"/>
      <c r="UC14" s="21">
        <v>1</v>
      </c>
      <c r="UE14" s="21"/>
      <c r="UF14" s="25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22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WA14" s="4"/>
      <c r="WB14" s="4">
        <v>1</v>
      </c>
      <c r="WD14" s="4"/>
      <c r="WE14" s="4">
        <v>1</v>
      </c>
      <c r="WF14" s="4"/>
      <c r="WG14" s="4"/>
      <c r="WH14" s="4">
        <v>1</v>
      </c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S14" s="4"/>
      <c r="WT14" s="4">
        <v>1</v>
      </c>
      <c r="WU14" s="4"/>
      <c r="WV14" s="4"/>
    </row>
    <row r="15" spans="1:620" ht="15.6" x14ac:dyDescent="0.3">
      <c r="A15" s="2">
        <v>2</v>
      </c>
      <c r="B15" s="1" t="s">
        <v>3160</v>
      </c>
      <c r="C15" s="5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4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21">
        <v>1</v>
      </c>
      <c r="EF15" s="4"/>
      <c r="EG15" s="4"/>
      <c r="EH15" s="4"/>
      <c r="EI15" s="4">
        <v>1</v>
      </c>
      <c r="EJ15" s="4"/>
      <c r="EK15" s="21">
        <v>1</v>
      </c>
      <c r="EL15" s="4"/>
      <c r="EM15" s="4"/>
      <c r="EN15" s="4"/>
      <c r="EO15" s="4">
        <v>1</v>
      </c>
      <c r="EP15" s="4"/>
      <c r="EQ15" s="21">
        <v>1</v>
      </c>
      <c r="ER15" s="4"/>
      <c r="ES15" s="4"/>
      <c r="ET15" s="4"/>
      <c r="EU15" s="4">
        <v>1</v>
      </c>
      <c r="EV15" s="4"/>
      <c r="EW15" s="21">
        <v>1</v>
      </c>
      <c r="EX15" s="4"/>
      <c r="EY15" s="4"/>
      <c r="EZ15" s="21">
        <v>1</v>
      </c>
      <c r="FA15" s="4"/>
      <c r="FB15" s="4"/>
      <c r="FC15" s="4"/>
      <c r="FD15" s="4">
        <v>1</v>
      </c>
      <c r="FE15" s="4"/>
      <c r="FF15" s="21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1">
        <v>1</v>
      </c>
      <c r="FY15" s="4"/>
      <c r="FZ15" s="4"/>
      <c r="GA15" s="25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21">
        <v>1</v>
      </c>
      <c r="IG15" s="4"/>
      <c r="IH15" s="4"/>
      <c r="II15" s="4">
        <v>1</v>
      </c>
      <c r="IJ15" s="4"/>
      <c r="IK15" s="4"/>
      <c r="IL15" s="21">
        <v>1</v>
      </c>
      <c r="IM15" s="4"/>
      <c r="IN15" s="4"/>
      <c r="IO15" s="4">
        <v>1</v>
      </c>
      <c r="IP15" s="4"/>
      <c r="IQ15" s="4"/>
      <c r="IR15" s="21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21">
        <v>1</v>
      </c>
      <c r="JE15" s="4"/>
      <c r="JF15" s="4"/>
      <c r="JG15" s="21">
        <v>1</v>
      </c>
      <c r="JH15" s="4"/>
      <c r="JI15" s="4"/>
      <c r="JJ15" s="4">
        <v>1</v>
      </c>
      <c r="JK15" s="4"/>
      <c r="JL15" s="4"/>
      <c r="JM15" s="21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1">
        <v>1</v>
      </c>
      <c r="JZ15" s="4"/>
      <c r="KA15" s="4"/>
      <c r="KB15" s="21">
        <v>1</v>
      </c>
      <c r="KC15" s="4"/>
      <c r="KD15" s="4"/>
      <c r="KE15" s="21">
        <v>1</v>
      </c>
      <c r="KF15" s="4"/>
      <c r="KG15" s="4"/>
      <c r="KH15" s="21">
        <v>1</v>
      </c>
      <c r="KI15" s="4"/>
      <c r="KJ15" s="4"/>
      <c r="KK15" s="21">
        <v>1</v>
      </c>
      <c r="KL15" s="4"/>
      <c r="KM15" s="4"/>
      <c r="KN15" s="21">
        <v>1</v>
      </c>
      <c r="KO15" s="4"/>
      <c r="KP15" s="4"/>
      <c r="KQ15" s="4"/>
      <c r="KR15" s="21">
        <v>1</v>
      </c>
      <c r="KS15" s="4"/>
      <c r="KT15" s="21">
        <v>1</v>
      </c>
      <c r="KU15" s="4"/>
      <c r="KV15" s="4"/>
      <c r="KW15" s="21">
        <v>1</v>
      </c>
      <c r="KX15" s="4"/>
      <c r="KY15" s="4"/>
      <c r="KZ15" s="21">
        <v>1</v>
      </c>
      <c r="LA15" s="4"/>
      <c r="LB15" s="4"/>
      <c r="LC15" s="21">
        <v>1</v>
      </c>
      <c r="LD15" s="4"/>
      <c r="LE15" s="4"/>
      <c r="LF15" s="21">
        <v>1</v>
      </c>
      <c r="LG15" s="4"/>
      <c r="LH15" s="4"/>
      <c r="LI15" s="4">
        <v>1</v>
      </c>
      <c r="LJ15" s="4"/>
      <c r="LK15" s="4"/>
      <c r="LL15" s="21">
        <v>1</v>
      </c>
      <c r="LM15" s="4"/>
      <c r="LN15" s="4"/>
      <c r="LO15" s="21">
        <v>1</v>
      </c>
      <c r="LP15" s="4"/>
      <c r="LQ15" s="4"/>
      <c r="LR15" s="21">
        <v>1</v>
      </c>
      <c r="LS15" s="4"/>
      <c r="LT15" s="4"/>
      <c r="LU15" s="21">
        <v>1</v>
      </c>
      <c r="LV15" s="4"/>
      <c r="LW15" s="4"/>
      <c r="LX15" s="21">
        <v>1</v>
      </c>
      <c r="LY15" s="4"/>
      <c r="LZ15" s="4"/>
      <c r="MA15" s="4">
        <v>1</v>
      </c>
      <c r="MB15" s="4"/>
      <c r="MC15" s="4"/>
      <c r="MD15" s="4">
        <v>1</v>
      </c>
      <c r="ME15" s="21"/>
      <c r="MF15" s="4"/>
      <c r="MG15" s="21">
        <v>1</v>
      </c>
      <c r="MH15" s="4"/>
      <c r="MI15" s="4"/>
      <c r="MJ15" s="21">
        <v>1</v>
      </c>
      <c r="MK15" s="4"/>
      <c r="ML15" s="4"/>
      <c r="MM15" s="21">
        <v>1</v>
      </c>
      <c r="MN15" s="4"/>
      <c r="MO15" s="4"/>
      <c r="MP15" s="21">
        <v>1</v>
      </c>
      <c r="MQ15" s="4"/>
      <c r="MR15" s="4"/>
      <c r="MS15" s="21">
        <v>1</v>
      </c>
      <c r="MT15" s="4"/>
      <c r="MU15" s="4"/>
      <c r="MV15" s="21">
        <v>1</v>
      </c>
      <c r="MW15" s="4"/>
      <c r="MX15" s="4"/>
      <c r="MY15" s="21">
        <v>1</v>
      </c>
      <c r="MZ15" s="4"/>
      <c r="NA15" s="4"/>
      <c r="NB15" s="21">
        <v>1</v>
      </c>
      <c r="NC15" s="21"/>
      <c r="ND15" s="4"/>
      <c r="NE15" s="21">
        <v>1</v>
      </c>
      <c r="NF15" s="21"/>
      <c r="NG15" s="4"/>
      <c r="NH15" s="21">
        <v>1</v>
      </c>
      <c r="NI15" s="4"/>
      <c r="NJ15" s="4"/>
      <c r="NK15" s="21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21">
        <v>1</v>
      </c>
      <c r="OG15" s="4"/>
      <c r="OH15" s="4"/>
      <c r="OI15" s="21">
        <v>1</v>
      </c>
      <c r="OJ15" s="4"/>
      <c r="OK15" s="4"/>
      <c r="OL15" s="21">
        <v>1</v>
      </c>
      <c r="OM15" s="4"/>
      <c r="ON15" s="4"/>
      <c r="OO15" s="21">
        <v>1</v>
      </c>
      <c r="OP15" s="21"/>
      <c r="OQ15" s="4"/>
      <c r="OR15" s="21">
        <v>1</v>
      </c>
      <c r="OS15" s="4"/>
      <c r="OT15" s="4"/>
      <c r="OU15" s="21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/>
      <c r="PZ15" s="4">
        <v>1</v>
      </c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21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L15" s="4"/>
      <c r="SM15" s="4">
        <v>1</v>
      </c>
      <c r="SO15" s="4"/>
      <c r="SP15" s="4">
        <v>1</v>
      </c>
      <c r="SQ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25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0" ht="15.6" x14ac:dyDescent="0.3">
      <c r="A16" s="2">
        <v>3</v>
      </c>
      <c r="B16" s="1" t="s">
        <v>3161</v>
      </c>
      <c r="C16" s="5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21">
        <v>1</v>
      </c>
      <c r="EF16" s="4"/>
      <c r="EG16" s="4"/>
      <c r="EH16" s="4">
        <v>1</v>
      </c>
      <c r="EI16" s="4"/>
      <c r="EJ16" s="4"/>
      <c r="EK16" s="21">
        <v>1</v>
      </c>
      <c r="EL16" s="4"/>
      <c r="EM16" s="4"/>
      <c r="EN16" s="4">
        <v>1</v>
      </c>
      <c r="EO16" s="4"/>
      <c r="EP16" s="4"/>
      <c r="EQ16" s="21">
        <v>1</v>
      </c>
      <c r="ER16" s="4"/>
      <c r="ES16" s="4"/>
      <c r="ET16" s="4">
        <v>1</v>
      </c>
      <c r="EU16" s="4"/>
      <c r="EV16" s="4"/>
      <c r="EW16" s="21">
        <v>1</v>
      </c>
      <c r="EX16" s="4"/>
      <c r="EY16" s="4"/>
      <c r="EZ16" s="21">
        <v>1</v>
      </c>
      <c r="FA16" s="4"/>
      <c r="FB16" s="4"/>
      <c r="FC16" s="4">
        <v>1</v>
      </c>
      <c r="FD16" s="4"/>
      <c r="FE16" s="4"/>
      <c r="FF16" s="21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1">
        <v>1</v>
      </c>
      <c r="FY16" s="4"/>
      <c r="FZ16" s="4"/>
      <c r="GA16" s="25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21">
        <v>1</v>
      </c>
      <c r="IG16" s="4"/>
      <c r="IH16" s="4"/>
      <c r="II16" s="4">
        <v>1</v>
      </c>
      <c r="IJ16" s="4"/>
      <c r="IK16" s="4"/>
      <c r="IL16" s="21">
        <v>1</v>
      </c>
      <c r="IM16" s="4"/>
      <c r="IN16" s="4"/>
      <c r="IO16" s="4">
        <v>1</v>
      </c>
      <c r="IP16" s="4"/>
      <c r="IQ16" s="4"/>
      <c r="IR16" s="21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21">
        <v>1</v>
      </c>
      <c r="JE16" s="4"/>
      <c r="JF16" s="4"/>
      <c r="JG16" s="21">
        <v>1</v>
      </c>
      <c r="JH16" s="4"/>
      <c r="JI16" s="4"/>
      <c r="JJ16" s="4">
        <v>1</v>
      </c>
      <c r="JK16" s="4"/>
      <c r="JL16" s="4"/>
      <c r="JM16" s="21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21">
        <v>1</v>
      </c>
      <c r="JZ16" s="4"/>
      <c r="KA16" s="4"/>
      <c r="KB16" s="21">
        <v>1</v>
      </c>
      <c r="KC16" s="4"/>
      <c r="KD16" s="4"/>
      <c r="KE16" s="21">
        <v>1</v>
      </c>
      <c r="KF16" s="4"/>
      <c r="KG16" s="4"/>
      <c r="KH16" s="21">
        <v>1</v>
      </c>
      <c r="KI16" s="4"/>
      <c r="KJ16" s="4"/>
      <c r="KK16" s="21">
        <v>1</v>
      </c>
      <c r="KL16" s="4"/>
      <c r="KM16" s="4"/>
      <c r="KN16" s="21">
        <v>1</v>
      </c>
      <c r="KO16" s="4"/>
      <c r="KP16" s="4"/>
      <c r="KQ16" s="4"/>
      <c r="KR16" s="21">
        <v>1</v>
      </c>
      <c r="KS16" s="4"/>
      <c r="KT16" s="21">
        <v>1</v>
      </c>
      <c r="KU16" s="4"/>
      <c r="KV16" s="4"/>
      <c r="KW16" s="21">
        <v>1</v>
      </c>
      <c r="KX16" s="4"/>
      <c r="KY16" s="4"/>
      <c r="KZ16" s="21">
        <v>1</v>
      </c>
      <c r="LA16" s="4"/>
      <c r="LB16" s="4"/>
      <c r="LC16" s="21">
        <v>1</v>
      </c>
      <c r="LD16" s="4"/>
      <c r="LE16" s="4"/>
      <c r="LF16" s="21">
        <v>1</v>
      </c>
      <c r="LG16" s="4"/>
      <c r="LH16" s="4"/>
      <c r="LI16" s="4">
        <v>1</v>
      </c>
      <c r="LJ16" s="4"/>
      <c r="LK16" s="4"/>
      <c r="LL16" s="21">
        <v>1</v>
      </c>
      <c r="LM16" s="4"/>
      <c r="LN16" s="4"/>
      <c r="LO16" s="21">
        <v>1</v>
      </c>
      <c r="LP16" s="4"/>
      <c r="LQ16" s="4"/>
      <c r="LR16" s="21">
        <v>1</v>
      </c>
      <c r="LS16" s="4"/>
      <c r="LT16" s="4"/>
      <c r="LU16" s="21">
        <v>1</v>
      </c>
      <c r="LV16" s="4"/>
      <c r="LW16" s="4"/>
      <c r="LX16" s="21">
        <v>1</v>
      </c>
      <c r="LY16" s="4"/>
      <c r="LZ16" s="4"/>
      <c r="MA16" s="4">
        <v>1</v>
      </c>
      <c r="MB16" s="4"/>
      <c r="MC16" s="4"/>
      <c r="MD16" s="4">
        <v>1</v>
      </c>
      <c r="ME16" s="21"/>
      <c r="MF16" s="4"/>
      <c r="MG16" s="21">
        <v>1</v>
      </c>
      <c r="MH16" s="4"/>
      <c r="MI16" s="4"/>
      <c r="MJ16" s="21">
        <v>1</v>
      </c>
      <c r="MK16" s="4"/>
      <c r="ML16" s="4"/>
      <c r="MM16" s="21">
        <v>1</v>
      </c>
      <c r="MN16" s="4"/>
      <c r="MO16" s="4"/>
      <c r="MP16" s="21">
        <v>1</v>
      </c>
      <c r="MQ16" s="4"/>
      <c r="MR16" s="4"/>
      <c r="MS16" s="21">
        <v>1</v>
      </c>
      <c r="MT16" s="4"/>
      <c r="MU16" s="4"/>
      <c r="MV16" s="21">
        <v>1</v>
      </c>
      <c r="MW16" s="4"/>
      <c r="MX16" s="4"/>
      <c r="MY16" s="21">
        <v>1</v>
      </c>
      <c r="MZ16" s="4"/>
      <c r="NA16" s="4"/>
      <c r="NB16" s="21">
        <v>1</v>
      </c>
      <c r="NC16" s="21"/>
      <c r="ND16" s="4"/>
      <c r="NE16" s="21">
        <v>1</v>
      </c>
      <c r="NF16" s="21"/>
      <c r="NG16" s="4"/>
      <c r="NH16" s="21">
        <v>1</v>
      </c>
      <c r="NI16" s="4"/>
      <c r="NJ16" s="4"/>
      <c r="NK16" s="21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21">
        <v>1</v>
      </c>
      <c r="OG16" s="4"/>
      <c r="OH16" s="4"/>
      <c r="OI16" s="21">
        <v>1</v>
      </c>
      <c r="OJ16" s="4"/>
      <c r="OK16" s="4"/>
      <c r="OL16" s="21">
        <v>1</v>
      </c>
      <c r="OM16" s="4"/>
      <c r="ON16" s="4"/>
      <c r="OO16" s="21">
        <v>1</v>
      </c>
      <c r="OP16" s="21"/>
      <c r="OQ16" s="4"/>
      <c r="OR16" s="21">
        <v>1</v>
      </c>
      <c r="OS16" s="4"/>
      <c r="OT16" s="4"/>
      <c r="OU16" s="21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21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L16" s="4"/>
      <c r="SM16" s="4">
        <v>1</v>
      </c>
      <c r="SO16" s="4"/>
      <c r="SP16" s="4">
        <v>1</v>
      </c>
      <c r="SQ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22"/>
      <c r="TB16" s="4">
        <v>1</v>
      </c>
      <c r="TC16" s="4"/>
      <c r="TD16" s="22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25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</row>
    <row r="17" spans="1:620" ht="15.6" x14ac:dyDescent="0.3">
      <c r="A17" s="2">
        <v>4</v>
      </c>
      <c r="B17" s="1" t="s">
        <v>3162</v>
      </c>
      <c r="C17" s="5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B17" s="1"/>
      <c r="CC17" s="1">
        <v>1</v>
      </c>
      <c r="CD17" s="1"/>
      <c r="CE17" s="4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21">
        <v>1</v>
      </c>
      <c r="EF17" s="4"/>
      <c r="EG17" s="4"/>
      <c r="EH17" s="4">
        <v>1</v>
      </c>
      <c r="EI17" s="4"/>
      <c r="EJ17" s="4"/>
      <c r="EK17" s="21">
        <v>1</v>
      </c>
      <c r="EL17" s="4"/>
      <c r="EM17" s="4"/>
      <c r="EN17" s="4">
        <v>1</v>
      </c>
      <c r="EO17" s="4"/>
      <c r="EP17" s="4"/>
      <c r="EQ17" s="21">
        <v>1</v>
      </c>
      <c r="ER17" s="4"/>
      <c r="ES17" s="4"/>
      <c r="ET17" s="4">
        <v>1</v>
      </c>
      <c r="EU17" s="4"/>
      <c r="EV17" s="4"/>
      <c r="EW17" s="21">
        <v>1</v>
      </c>
      <c r="EX17" s="4"/>
      <c r="EY17" s="4"/>
      <c r="EZ17" s="21">
        <v>1</v>
      </c>
      <c r="FA17" s="4"/>
      <c r="FB17" s="4"/>
      <c r="FC17" s="4">
        <v>1</v>
      </c>
      <c r="FD17" s="4"/>
      <c r="FE17" s="4"/>
      <c r="FF17" s="21">
        <v>1</v>
      </c>
      <c r="FG17" s="4"/>
      <c r="FH17" s="22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1">
        <v>1</v>
      </c>
      <c r="FY17" s="4"/>
      <c r="FZ17" s="4"/>
      <c r="GA17" s="25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21">
        <v>1</v>
      </c>
      <c r="IG17" s="4"/>
      <c r="IH17" s="4"/>
      <c r="II17" s="4">
        <v>1</v>
      </c>
      <c r="IJ17" s="4"/>
      <c r="IK17" s="4"/>
      <c r="IL17" s="21">
        <v>1</v>
      </c>
      <c r="IM17" s="4"/>
      <c r="IN17" s="4"/>
      <c r="IO17" s="4">
        <v>1</v>
      </c>
      <c r="IP17" s="4"/>
      <c r="IQ17" s="4"/>
      <c r="IR17" s="21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21">
        <v>1</v>
      </c>
      <c r="JE17" s="4"/>
      <c r="JF17" s="4"/>
      <c r="JG17" s="21">
        <v>1</v>
      </c>
      <c r="JH17" s="4"/>
      <c r="JI17" s="4"/>
      <c r="JJ17" s="4">
        <v>1</v>
      </c>
      <c r="JK17" s="4"/>
      <c r="JL17" s="4"/>
      <c r="JM17" s="21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21">
        <v>1</v>
      </c>
      <c r="JZ17" s="4"/>
      <c r="KA17" s="4"/>
      <c r="KB17" s="21">
        <v>1</v>
      </c>
      <c r="KC17" s="4"/>
      <c r="KD17" s="4"/>
      <c r="KE17" s="21">
        <v>1</v>
      </c>
      <c r="KF17" s="4"/>
      <c r="KG17" s="4"/>
      <c r="KH17" s="21">
        <v>1</v>
      </c>
      <c r="KI17" s="4"/>
      <c r="KJ17" s="4"/>
      <c r="KK17" s="21">
        <v>1</v>
      </c>
      <c r="KL17" s="4"/>
      <c r="KM17" s="4"/>
      <c r="KN17" s="21">
        <v>1</v>
      </c>
      <c r="KO17" s="4"/>
      <c r="KP17" s="4"/>
      <c r="KQ17" s="4"/>
      <c r="KR17" s="21">
        <v>1</v>
      </c>
      <c r="KS17" s="4"/>
      <c r="KT17" s="21">
        <v>1</v>
      </c>
      <c r="KU17" s="4"/>
      <c r="KV17" s="4"/>
      <c r="KW17" s="21">
        <v>1</v>
      </c>
      <c r="KX17" s="4"/>
      <c r="KY17" s="4"/>
      <c r="KZ17" s="21">
        <v>1</v>
      </c>
      <c r="LA17" s="4"/>
      <c r="LB17" s="4"/>
      <c r="LC17" s="21">
        <v>1</v>
      </c>
      <c r="LD17" s="4"/>
      <c r="LE17" s="4"/>
      <c r="LF17" s="21">
        <v>1</v>
      </c>
      <c r="LG17" s="4"/>
      <c r="LH17" s="4"/>
      <c r="LI17" s="4">
        <v>1</v>
      </c>
      <c r="LJ17" s="4"/>
      <c r="LK17" s="4"/>
      <c r="LL17" s="21">
        <v>1</v>
      </c>
      <c r="LM17" s="4"/>
      <c r="LN17" s="4"/>
      <c r="LO17" s="21">
        <v>1</v>
      </c>
      <c r="LP17" s="4"/>
      <c r="LQ17" s="4"/>
      <c r="LR17" s="21">
        <v>1</v>
      </c>
      <c r="LS17" s="4"/>
      <c r="LT17" s="4"/>
      <c r="LU17" s="21">
        <v>1</v>
      </c>
      <c r="LV17" s="4"/>
      <c r="LW17" s="4"/>
      <c r="LX17" s="21">
        <v>1</v>
      </c>
      <c r="LY17" s="4"/>
      <c r="LZ17" s="4"/>
      <c r="MA17" s="4">
        <v>1</v>
      </c>
      <c r="MB17" s="4"/>
      <c r="MC17" s="4"/>
      <c r="MD17" s="4">
        <v>1</v>
      </c>
      <c r="ME17" s="21"/>
      <c r="MF17" s="4"/>
      <c r="MG17" s="21">
        <v>1</v>
      </c>
      <c r="MH17" s="4"/>
      <c r="MI17" s="4"/>
      <c r="MJ17" s="21">
        <v>1</v>
      </c>
      <c r="MK17" s="4"/>
      <c r="ML17" s="4"/>
      <c r="MM17" s="21">
        <v>1</v>
      </c>
      <c r="MN17" s="4"/>
      <c r="MO17" s="4"/>
      <c r="MP17" s="21">
        <v>1</v>
      </c>
      <c r="MQ17" s="4"/>
      <c r="MR17" s="4"/>
      <c r="MS17" s="21">
        <v>1</v>
      </c>
      <c r="MT17" s="4"/>
      <c r="MU17" s="4"/>
      <c r="MV17" s="21">
        <v>1</v>
      </c>
      <c r="MW17" s="4"/>
      <c r="MX17" s="4"/>
      <c r="MY17" s="21">
        <v>1</v>
      </c>
      <c r="MZ17" s="4"/>
      <c r="NA17" s="4"/>
      <c r="NB17" s="21">
        <v>1</v>
      </c>
      <c r="NC17" s="21"/>
      <c r="ND17" s="4"/>
      <c r="NE17" s="21">
        <v>1</v>
      </c>
      <c r="NF17" s="21"/>
      <c r="NG17" s="4"/>
      <c r="NH17" s="21">
        <v>1</v>
      </c>
      <c r="NI17" s="4"/>
      <c r="NJ17" s="4"/>
      <c r="NK17" s="21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21">
        <v>1</v>
      </c>
      <c r="OG17" s="4"/>
      <c r="OH17" s="4"/>
      <c r="OI17" s="21">
        <v>1</v>
      </c>
      <c r="OJ17" s="4"/>
      <c r="OK17" s="4"/>
      <c r="OL17" s="21">
        <v>1</v>
      </c>
      <c r="OM17" s="4"/>
      <c r="ON17" s="4"/>
      <c r="OO17" s="21">
        <v>1</v>
      </c>
      <c r="OP17" s="21"/>
      <c r="OQ17" s="4"/>
      <c r="OR17" s="21">
        <v>1</v>
      </c>
      <c r="OS17" s="4"/>
      <c r="OT17" s="4"/>
      <c r="OU17" s="21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21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L17" s="4"/>
      <c r="SM17" s="4">
        <v>1</v>
      </c>
      <c r="SO17" s="4"/>
      <c r="SP17" s="4">
        <v>1</v>
      </c>
      <c r="SQ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22"/>
      <c r="TB17" s="4">
        <v>1</v>
      </c>
      <c r="TC17" s="4"/>
      <c r="TD17" s="22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25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22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</row>
    <row r="18" spans="1:620" ht="15.6" x14ac:dyDescent="0.3">
      <c r="A18" s="2">
        <v>5</v>
      </c>
      <c r="B18" s="1" t="s">
        <v>3180</v>
      </c>
      <c r="C18" s="5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21">
        <v>1</v>
      </c>
      <c r="EF18" s="4"/>
      <c r="EG18" s="4"/>
      <c r="EH18" s="4">
        <v>1</v>
      </c>
      <c r="EJ18" s="4"/>
      <c r="EK18" s="21">
        <v>1</v>
      </c>
      <c r="EL18" s="4"/>
      <c r="EM18" s="4"/>
      <c r="EN18" s="4">
        <v>1</v>
      </c>
      <c r="EO18" s="4"/>
      <c r="EP18" s="4"/>
      <c r="EQ18" s="21">
        <v>1</v>
      </c>
      <c r="ER18" s="4"/>
      <c r="ES18" s="4"/>
      <c r="ET18" s="4">
        <v>1</v>
      </c>
      <c r="EU18" s="4"/>
      <c r="EV18" s="4"/>
      <c r="EW18" s="21">
        <v>1</v>
      </c>
      <c r="EX18" s="4"/>
      <c r="EY18" s="4"/>
      <c r="EZ18" s="21">
        <v>1</v>
      </c>
      <c r="FA18" s="4"/>
      <c r="FB18" s="4"/>
      <c r="FC18" s="4">
        <v>1</v>
      </c>
      <c r="FD18" s="4"/>
      <c r="FE18" s="4"/>
      <c r="FF18" s="21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1">
        <v>1</v>
      </c>
      <c r="FY18" s="4"/>
      <c r="FZ18" s="4"/>
      <c r="GA18" s="25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21">
        <v>1</v>
      </c>
      <c r="IG18" s="4"/>
      <c r="IH18" s="4"/>
      <c r="II18" s="4">
        <v>1</v>
      </c>
      <c r="IJ18" s="4"/>
      <c r="IK18" s="4"/>
      <c r="IL18" s="21">
        <v>1</v>
      </c>
      <c r="IM18" s="4"/>
      <c r="IN18" s="4"/>
      <c r="IO18" s="4">
        <v>1</v>
      </c>
      <c r="IP18" s="4"/>
      <c r="IQ18" s="4"/>
      <c r="IR18" s="21">
        <v>1</v>
      </c>
      <c r="IS18" s="4"/>
      <c r="IT18" s="4"/>
      <c r="IU18" s="4">
        <v>1</v>
      </c>
      <c r="IV18" s="4"/>
      <c r="IW18" s="4"/>
      <c r="IX18" s="4">
        <v>1</v>
      </c>
      <c r="IZ18" s="4"/>
      <c r="JA18" s="4">
        <v>1</v>
      </c>
      <c r="JB18" s="4"/>
      <c r="JC18" s="4"/>
      <c r="JD18" s="21">
        <v>1</v>
      </c>
      <c r="JE18" s="4"/>
      <c r="JF18" s="4"/>
      <c r="JG18" s="21">
        <v>1</v>
      </c>
      <c r="JH18" s="4"/>
      <c r="JI18" s="4"/>
      <c r="JJ18" s="4"/>
      <c r="JK18" s="4">
        <v>1</v>
      </c>
      <c r="JL18" s="4"/>
      <c r="JM18" s="21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21">
        <v>1</v>
      </c>
      <c r="JZ18" s="4"/>
      <c r="KA18" s="4"/>
      <c r="KB18" s="21">
        <v>1</v>
      </c>
      <c r="KC18" s="4"/>
      <c r="KD18" s="4"/>
      <c r="KE18" s="21">
        <v>1</v>
      </c>
      <c r="KF18" s="4"/>
      <c r="KG18" s="4"/>
      <c r="KH18" s="21">
        <v>1</v>
      </c>
      <c r="KI18" s="4"/>
      <c r="KJ18" s="4"/>
      <c r="KK18" s="21">
        <v>1</v>
      </c>
      <c r="KL18" s="4"/>
      <c r="KM18" s="4"/>
      <c r="KN18" s="21">
        <v>1</v>
      </c>
      <c r="KO18" s="4"/>
      <c r="KP18" s="4"/>
      <c r="KQ18" s="4"/>
      <c r="KR18" s="21">
        <v>1</v>
      </c>
      <c r="KS18" s="4"/>
      <c r="KT18" s="21">
        <v>1</v>
      </c>
      <c r="KU18" s="4"/>
      <c r="KV18" s="4"/>
      <c r="KW18" s="21">
        <v>1</v>
      </c>
      <c r="KX18" s="4"/>
      <c r="KY18" s="4"/>
      <c r="KZ18" s="21">
        <v>1</v>
      </c>
      <c r="LA18" s="4"/>
      <c r="LB18" s="4"/>
      <c r="LC18" s="21">
        <v>1</v>
      </c>
      <c r="LD18" s="4"/>
      <c r="LE18" s="4"/>
      <c r="LF18" s="21">
        <v>1</v>
      </c>
      <c r="LG18" s="4"/>
      <c r="LH18" s="4"/>
      <c r="LI18" s="4">
        <v>1</v>
      </c>
      <c r="LJ18" s="4"/>
      <c r="LK18" s="4"/>
      <c r="LL18" s="21">
        <v>1</v>
      </c>
      <c r="LM18" s="4"/>
      <c r="LN18" s="4"/>
      <c r="LO18" s="21">
        <v>1</v>
      </c>
      <c r="LP18" s="4"/>
      <c r="LQ18" s="4"/>
      <c r="LR18" s="21">
        <v>1</v>
      </c>
      <c r="LS18" s="4"/>
      <c r="LT18" s="4"/>
      <c r="LU18" s="21">
        <v>1</v>
      </c>
      <c r="LV18" s="4"/>
      <c r="LW18" s="4"/>
      <c r="LX18" s="21">
        <v>1</v>
      </c>
      <c r="LY18" s="4"/>
      <c r="LZ18" s="4"/>
      <c r="MA18" s="4">
        <v>1</v>
      </c>
      <c r="MB18" s="4"/>
      <c r="MC18" s="4"/>
      <c r="MD18" s="4">
        <v>1</v>
      </c>
      <c r="ME18" s="21"/>
      <c r="MF18" s="4"/>
      <c r="MG18" s="21">
        <v>1</v>
      </c>
      <c r="MH18" s="4"/>
      <c r="MI18" s="4"/>
      <c r="MJ18" s="21">
        <v>1</v>
      </c>
      <c r="MK18" s="4"/>
      <c r="ML18" s="4"/>
      <c r="MM18" s="21">
        <v>1</v>
      </c>
      <c r="MN18" s="4"/>
      <c r="MO18" s="4"/>
      <c r="MP18" s="21">
        <v>1</v>
      </c>
      <c r="MQ18" s="4"/>
      <c r="MR18" s="4"/>
      <c r="MS18" s="21">
        <v>1</v>
      </c>
      <c r="MT18" s="4"/>
      <c r="MU18" s="4"/>
      <c r="MV18" s="21">
        <v>1</v>
      </c>
      <c r="MW18" s="4"/>
      <c r="MX18" s="4"/>
      <c r="MY18" s="21">
        <v>1</v>
      </c>
      <c r="MZ18" s="4"/>
      <c r="NA18" s="4"/>
      <c r="NB18" s="21">
        <v>1</v>
      </c>
      <c r="NC18" s="21"/>
      <c r="ND18" s="4"/>
      <c r="NE18" s="21">
        <v>1</v>
      </c>
      <c r="NF18" s="21"/>
      <c r="NG18" s="4"/>
      <c r="NH18" s="21">
        <v>1</v>
      </c>
      <c r="NI18" s="4"/>
      <c r="NJ18" s="4"/>
      <c r="NK18" s="21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21">
        <v>1</v>
      </c>
      <c r="OG18" s="4"/>
      <c r="OH18" s="4"/>
      <c r="OI18" s="21">
        <v>1</v>
      </c>
      <c r="OJ18" s="4"/>
      <c r="OK18" s="4"/>
      <c r="OL18" s="21">
        <v>1</v>
      </c>
      <c r="OM18" s="4"/>
      <c r="ON18" s="4"/>
      <c r="OO18" s="21">
        <v>1</v>
      </c>
      <c r="OP18" s="21"/>
      <c r="OQ18" s="4"/>
      <c r="OR18" s="21">
        <v>1</v>
      </c>
      <c r="OS18" s="4"/>
      <c r="OT18" s="4"/>
      <c r="OU18" s="21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21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L18" s="4"/>
      <c r="SM18" s="4">
        <v>1</v>
      </c>
      <c r="SO18" s="4"/>
      <c r="SP18" s="4">
        <v>1</v>
      </c>
      <c r="SQ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22"/>
      <c r="TB18" s="4">
        <v>1</v>
      </c>
      <c r="TC18" s="4"/>
      <c r="TD18" s="22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25">
        <v>1</v>
      </c>
      <c r="UG18" s="4"/>
      <c r="UH18" s="4"/>
      <c r="UI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22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WA18" s="4"/>
      <c r="WB18" s="4">
        <v>1</v>
      </c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V18" s="4"/>
    </row>
    <row r="19" spans="1:620" ht="15.6" x14ac:dyDescent="0.3">
      <c r="A19" s="2">
        <v>6</v>
      </c>
      <c r="B19" s="1" t="s">
        <v>3181</v>
      </c>
      <c r="C19" s="5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21">
        <v>1</v>
      </c>
      <c r="EF19" s="4"/>
      <c r="EG19" s="4"/>
      <c r="EH19" s="4">
        <v>1</v>
      </c>
      <c r="EJ19" s="4"/>
      <c r="EK19" s="21">
        <v>1</v>
      </c>
      <c r="EL19" s="4"/>
      <c r="EM19" s="4"/>
      <c r="EN19" s="4">
        <v>1</v>
      </c>
      <c r="EO19" s="4"/>
      <c r="EP19" s="4"/>
      <c r="EQ19" s="21">
        <v>1</v>
      </c>
      <c r="ER19" s="4"/>
      <c r="ES19" s="4"/>
      <c r="ET19" s="4">
        <v>1</v>
      </c>
      <c r="EU19" s="4"/>
      <c r="EV19" s="4"/>
      <c r="EW19" s="21">
        <v>1</v>
      </c>
      <c r="EX19" s="4"/>
      <c r="EY19" s="4"/>
      <c r="EZ19" s="21">
        <v>1</v>
      </c>
      <c r="FA19" s="4"/>
      <c r="FB19" s="4"/>
      <c r="FC19" s="4">
        <v>1</v>
      </c>
      <c r="FD19" s="4"/>
      <c r="FE19" s="4"/>
      <c r="FF19" s="21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1">
        <v>1</v>
      </c>
      <c r="FY19" s="4"/>
      <c r="FZ19" s="4"/>
      <c r="GA19" s="25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21">
        <v>1</v>
      </c>
      <c r="IG19" s="4"/>
      <c r="IH19" s="4"/>
      <c r="II19" s="4">
        <v>1</v>
      </c>
      <c r="IJ19" s="4"/>
      <c r="IK19" s="4"/>
      <c r="IL19" s="21">
        <v>1</v>
      </c>
      <c r="IM19" s="4"/>
      <c r="IN19" s="4"/>
      <c r="IO19" s="4">
        <v>1</v>
      </c>
      <c r="IP19" s="4"/>
      <c r="IQ19" s="4"/>
      <c r="IR19" s="21">
        <v>1</v>
      </c>
      <c r="IS19" s="4"/>
      <c r="IT19" s="4"/>
      <c r="IU19" s="4">
        <v>1</v>
      </c>
      <c r="IV19" s="4"/>
      <c r="IW19" s="4"/>
      <c r="IX19" s="4">
        <v>1</v>
      </c>
      <c r="IZ19" s="4"/>
      <c r="JA19" s="4">
        <v>1</v>
      </c>
      <c r="JB19" s="4"/>
      <c r="JC19" s="4"/>
      <c r="JD19" s="21">
        <v>1</v>
      </c>
      <c r="JE19" s="4"/>
      <c r="JF19" s="4"/>
      <c r="JG19" s="21">
        <v>1</v>
      </c>
      <c r="JH19" s="4"/>
      <c r="JI19" s="4"/>
      <c r="JJ19" s="4"/>
      <c r="JK19" s="4">
        <v>1</v>
      </c>
      <c r="JL19" s="4"/>
      <c r="JM19" s="21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21">
        <v>1</v>
      </c>
      <c r="JZ19" s="4"/>
      <c r="KA19" s="4"/>
      <c r="KB19" s="21">
        <v>1</v>
      </c>
      <c r="KC19" s="4"/>
      <c r="KD19" s="4"/>
      <c r="KE19" s="21">
        <v>1</v>
      </c>
      <c r="KF19" s="4"/>
      <c r="KG19" s="4"/>
      <c r="KH19" s="21">
        <v>1</v>
      </c>
      <c r="KI19" s="4"/>
      <c r="KJ19" s="4"/>
      <c r="KK19" s="21">
        <v>1</v>
      </c>
      <c r="KL19" s="4"/>
      <c r="KM19" s="4"/>
      <c r="KN19" s="21">
        <v>1</v>
      </c>
      <c r="KO19" s="4"/>
      <c r="KP19" s="4"/>
      <c r="KQ19" s="4"/>
      <c r="KR19" s="21">
        <v>1</v>
      </c>
      <c r="KS19" s="4"/>
      <c r="KT19" s="21">
        <v>1</v>
      </c>
      <c r="KU19" s="4"/>
      <c r="KV19" s="4"/>
      <c r="KW19" s="21">
        <v>1</v>
      </c>
      <c r="KX19" s="4"/>
      <c r="KY19" s="4"/>
      <c r="KZ19" s="21">
        <v>1</v>
      </c>
      <c r="LA19" s="4"/>
      <c r="LB19" s="4"/>
      <c r="LC19" s="21">
        <v>1</v>
      </c>
      <c r="LD19" s="4"/>
      <c r="LE19" s="4"/>
      <c r="LF19" s="21">
        <v>1</v>
      </c>
      <c r="LG19" s="4"/>
      <c r="LH19" s="4"/>
      <c r="LI19" s="4">
        <v>1</v>
      </c>
      <c r="LJ19" s="4"/>
      <c r="LK19" s="4"/>
      <c r="LL19" s="21">
        <v>1</v>
      </c>
      <c r="LM19" s="4"/>
      <c r="LN19" s="4"/>
      <c r="LO19" s="21">
        <v>1</v>
      </c>
      <c r="LP19" s="4"/>
      <c r="LQ19" s="4"/>
      <c r="LR19" s="21">
        <v>1</v>
      </c>
      <c r="LS19" s="4"/>
      <c r="LT19" s="4"/>
      <c r="LU19" s="21">
        <v>1</v>
      </c>
      <c r="LV19" s="4"/>
      <c r="LW19" s="4"/>
      <c r="LX19" s="21">
        <v>1</v>
      </c>
      <c r="LY19" s="4"/>
      <c r="LZ19" s="4"/>
      <c r="MA19" s="4">
        <v>1</v>
      </c>
      <c r="MB19" s="4"/>
      <c r="MC19" s="4"/>
      <c r="MD19" s="4">
        <v>1</v>
      </c>
      <c r="ME19" s="21"/>
      <c r="MF19" s="4"/>
      <c r="MG19" s="21">
        <v>1</v>
      </c>
      <c r="MH19" s="4"/>
      <c r="MI19" s="4"/>
      <c r="MJ19" s="21">
        <v>1</v>
      </c>
      <c r="MK19" s="4"/>
      <c r="ML19" s="4"/>
      <c r="MM19" s="21">
        <v>1</v>
      </c>
      <c r="MN19" s="4"/>
      <c r="MO19" s="4"/>
      <c r="MP19" s="21">
        <v>1</v>
      </c>
      <c r="MQ19" s="4"/>
      <c r="MR19" s="4"/>
      <c r="MS19" s="21">
        <v>1</v>
      </c>
      <c r="MT19" s="4"/>
      <c r="MU19" s="4"/>
      <c r="MV19" s="21">
        <v>1</v>
      </c>
      <c r="MW19" s="4"/>
      <c r="MX19" s="4"/>
      <c r="MY19" s="21">
        <v>1</v>
      </c>
      <c r="MZ19" s="4"/>
      <c r="NA19" s="4"/>
      <c r="NB19" s="21">
        <v>1</v>
      </c>
      <c r="NC19" s="21"/>
      <c r="ND19" s="4"/>
      <c r="NE19" s="21">
        <v>1</v>
      </c>
      <c r="NF19" s="21"/>
      <c r="NG19" s="4"/>
      <c r="NH19" s="21">
        <v>1</v>
      </c>
      <c r="NI19" s="4"/>
      <c r="NJ19" s="4"/>
      <c r="NK19" s="21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21">
        <v>1</v>
      </c>
      <c r="OG19" s="4"/>
      <c r="OH19" s="4"/>
      <c r="OI19" s="21">
        <v>1</v>
      </c>
      <c r="OJ19" s="4"/>
      <c r="OK19" s="4"/>
      <c r="OL19" s="21">
        <v>1</v>
      </c>
      <c r="OM19" s="4"/>
      <c r="ON19" s="4"/>
      <c r="OO19" s="21">
        <v>1</v>
      </c>
      <c r="OP19" s="21"/>
      <c r="OQ19" s="4"/>
      <c r="OR19" s="21">
        <v>1</v>
      </c>
      <c r="OS19" s="4"/>
      <c r="OT19" s="4"/>
      <c r="OU19" s="21">
        <v>1</v>
      </c>
      <c r="OV19" s="4"/>
      <c r="OW19" s="4"/>
      <c r="OX19" s="4">
        <v>1</v>
      </c>
      <c r="OY19" s="4"/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21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L19" s="4"/>
      <c r="SM19" s="4">
        <v>1</v>
      </c>
      <c r="SO19" s="4"/>
      <c r="SP19" s="4">
        <v>1</v>
      </c>
      <c r="SQ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25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V19" s="4"/>
    </row>
    <row r="20" spans="1:620" ht="15.6" x14ac:dyDescent="0.3">
      <c r="A20" s="2">
        <v>7</v>
      </c>
      <c r="B20" s="46" t="s">
        <v>3163</v>
      </c>
      <c r="C20" s="5">
        <v>1</v>
      </c>
      <c r="D20" s="3"/>
      <c r="E20" s="3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10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J20" s="4"/>
      <c r="EK20" s="21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21"/>
      <c r="EX20" s="4">
        <v>1</v>
      </c>
      <c r="EY20" s="4"/>
      <c r="EZ20" s="21">
        <v>1</v>
      </c>
      <c r="FA20" s="4"/>
      <c r="FB20" s="4"/>
      <c r="FC20" s="4">
        <v>1</v>
      </c>
      <c r="FD20" s="4"/>
      <c r="FE20" s="4"/>
      <c r="FF20" s="21">
        <v>1</v>
      </c>
      <c r="FG20" s="4"/>
      <c r="FH20" s="22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1">
        <v>1</v>
      </c>
      <c r="FY20" s="4"/>
      <c r="FZ20" s="4"/>
      <c r="GA20" s="25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21">
        <v>1</v>
      </c>
      <c r="IG20" s="4"/>
      <c r="IH20" s="4"/>
      <c r="II20" s="4">
        <v>1</v>
      </c>
      <c r="IJ20" s="4"/>
      <c r="IK20" s="4"/>
      <c r="IL20" s="21">
        <v>1</v>
      </c>
      <c r="IM20" s="4"/>
      <c r="IN20" s="4"/>
      <c r="IO20" s="4">
        <v>1</v>
      </c>
      <c r="IP20" s="4"/>
      <c r="IQ20" s="4"/>
      <c r="IR20" s="21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21">
        <v>1</v>
      </c>
      <c r="JE20" s="4"/>
      <c r="JF20" s="4"/>
      <c r="JG20" s="21">
        <v>1</v>
      </c>
      <c r="JH20" s="4"/>
      <c r="JI20" s="4"/>
      <c r="JJ20" s="4">
        <v>1</v>
      </c>
      <c r="JK20" s="4"/>
      <c r="JL20" s="4"/>
      <c r="JM20" s="21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X20" s="4"/>
      <c r="JY20" s="21">
        <v>1</v>
      </c>
      <c r="JZ20" s="4"/>
      <c r="KA20" s="4"/>
      <c r="KB20" s="21">
        <v>1</v>
      </c>
      <c r="KC20" s="4"/>
      <c r="KD20" s="4"/>
      <c r="KE20" s="21">
        <v>1</v>
      </c>
      <c r="KF20" s="4"/>
      <c r="KG20" s="4"/>
      <c r="KH20" s="21">
        <v>1</v>
      </c>
      <c r="KI20" s="4"/>
      <c r="KJ20" s="4"/>
      <c r="KK20" s="4">
        <v>1</v>
      </c>
      <c r="KM20" s="4"/>
      <c r="KN20" s="21">
        <v>1</v>
      </c>
      <c r="KO20" s="4"/>
      <c r="KP20" s="4"/>
      <c r="KQ20" s="4"/>
      <c r="KR20" s="21">
        <v>1</v>
      </c>
      <c r="KS20" s="4"/>
      <c r="KT20" s="21">
        <v>1</v>
      </c>
      <c r="KU20" s="4"/>
      <c r="KV20" s="4"/>
      <c r="KW20" s="21">
        <v>1</v>
      </c>
      <c r="KX20" s="4"/>
      <c r="KY20" s="4"/>
      <c r="KZ20" s="21">
        <v>1</v>
      </c>
      <c r="LA20" s="4"/>
      <c r="LB20" s="4"/>
      <c r="LC20" s="21">
        <v>1</v>
      </c>
      <c r="LD20" s="4"/>
      <c r="LE20" s="4"/>
      <c r="LF20" s="21">
        <v>1</v>
      </c>
      <c r="LG20" s="4"/>
      <c r="LH20" s="4"/>
      <c r="LI20" s="4">
        <v>1</v>
      </c>
      <c r="LK20" s="4"/>
      <c r="LL20" s="21">
        <v>1</v>
      </c>
      <c r="LM20" s="4"/>
      <c r="LN20" s="4"/>
      <c r="LO20" s="21">
        <v>1</v>
      </c>
      <c r="LP20" s="4"/>
      <c r="LQ20" s="4"/>
      <c r="LR20" s="21">
        <v>1</v>
      </c>
      <c r="LS20" s="4"/>
      <c r="LT20" s="4"/>
      <c r="LU20" s="21">
        <v>1</v>
      </c>
      <c r="LV20" s="4"/>
      <c r="LW20" s="4"/>
      <c r="LX20" s="21">
        <v>1</v>
      </c>
      <c r="LY20" s="4"/>
      <c r="LZ20" s="4"/>
      <c r="MA20" s="4">
        <v>1</v>
      </c>
      <c r="MB20" s="4"/>
      <c r="MC20" s="4"/>
      <c r="MD20" s="4">
        <v>1</v>
      </c>
      <c r="ME20" s="21"/>
      <c r="MF20" s="4"/>
      <c r="MG20" s="21">
        <v>1</v>
      </c>
      <c r="MH20" s="4"/>
      <c r="MI20" s="4"/>
      <c r="MJ20" s="21">
        <v>1</v>
      </c>
      <c r="MK20" s="4"/>
      <c r="ML20" s="4"/>
      <c r="MM20" s="21">
        <v>1</v>
      </c>
      <c r="MN20" s="4"/>
      <c r="MO20" s="4"/>
      <c r="MP20" s="21">
        <v>1</v>
      </c>
      <c r="MQ20" s="4"/>
      <c r="MR20" s="4"/>
      <c r="MS20" s="21">
        <v>1</v>
      </c>
      <c r="MT20" s="4"/>
      <c r="MU20" s="4"/>
      <c r="MV20" s="21">
        <v>1</v>
      </c>
      <c r="MW20" s="4"/>
      <c r="MX20" s="4"/>
      <c r="MY20" s="21">
        <v>1</v>
      </c>
      <c r="MZ20" s="4"/>
      <c r="NA20" s="4"/>
      <c r="NB20" s="21">
        <v>1</v>
      </c>
      <c r="NC20" s="21"/>
      <c r="ND20" s="4"/>
      <c r="NE20" s="21">
        <v>1</v>
      </c>
      <c r="NF20" s="21"/>
      <c r="NG20" s="4"/>
      <c r="NH20" s="21">
        <v>1</v>
      </c>
      <c r="NI20" s="4"/>
      <c r="NJ20" s="4"/>
      <c r="NK20" s="21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21">
        <v>1</v>
      </c>
      <c r="OG20" s="4"/>
      <c r="OH20" s="4"/>
      <c r="OI20" s="21"/>
      <c r="OJ20" s="4">
        <v>1</v>
      </c>
      <c r="OK20" s="4"/>
      <c r="OL20" s="21">
        <v>1</v>
      </c>
      <c r="OM20" s="4"/>
      <c r="ON20" s="4"/>
      <c r="OO20" s="21">
        <v>1</v>
      </c>
      <c r="OP20" s="21"/>
      <c r="OQ20" s="4"/>
      <c r="OR20" s="21">
        <v>1</v>
      </c>
      <c r="OS20" s="4"/>
      <c r="OT20" s="4"/>
      <c r="OU20" s="21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>
        <v>1</v>
      </c>
      <c r="QI20" s="4"/>
      <c r="QJ20" s="4"/>
      <c r="QK20" s="4"/>
      <c r="QL20" s="4">
        <v>1</v>
      </c>
      <c r="QM20" s="4"/>
      <c r="QN20" s="4">
        <v>1</v>
      </c>
      <c r="QO20" s="4"/>
      <c r="QP20" s="4"/>
      <c r="QQ20" s="21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L20" s="4"/>
      <c r="SM20" s="4">
        <v>1</v>
      </c>
      <c r="SO20" s="4"/>
      <c r="SP20" s="4">
        <v>1</v>
      </c>
      <c r="SQ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25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/>
      <c r="VQ20" s="4">
        <v>1</v>
      </c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/>
      <c r="WF20" s="4">
        <v>1</v>
      </c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5.6" x14ac:dyDescent="0.3">
      <c r="A21" s="3">
        <v>8</v>
      </c>
      <c r="B21" s="46" t="s">
        <v>3164</v>
      </c>
      <c r="C21" s="5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21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21">
        <v>1</v>
      </c>
      <c r="EX21" s="4"/>
      <c r="EY21" s="4"/>
      <c r="EZ21" s="21">
        <v>1</v>
      </c>
      <c r="FA21" s="4"/>
      <c r="FB21" s="4"/>
      <c r="FC21" s="4">
        <v>1</v>
      </c>
      <c r="FD21" s="4"/>
      <c r="FE21" s="4"/>
      <c r="FF21" s="21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1">
        <v>1</v>
      </c>
      <c r="FY21" s="4"/>
      <c r="FZ21" s="4"/>
      <c r="GA21" s="25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21">
        <v>1</v>
      </c>
      <c r="IG21" s="4"/>
      <c r="IH21" s="4"/>
      <c r="II21" s="4">
        <v>1</v>
      </c>
      <c r="IJ21" s="4"/>
      <c r="IK21" s="4"/>
      <c r="IL21" s="21">
        <v>1</v>
      </c>
      <c r="IM21" s="4"/>
      <c r="IN21" s="4"/>
      <c r="IO21" s="4">
        <v>1</v>
      </c>
      <c r="IP21" s="4"/>
      <c r="IQ21" s="4"/>
      <c r="IR21" s="21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21">
        <v>1</v>
      </c>
      <c r="JE21" s="4"/>
      <c r="JF21" s="4"/>
      <c r="JG21" s="21"/>
      <c r="JH21" s="4">
        <v>1</v>
      </c>
      <c r="JI21" s="4"/>
      <c r="JJ21" s="4">
        <v>1</v>
      </c>
      <c r="JK21" s="4"/>
      <c r="JL21" s="4"/>
      <c r="JM21" s="21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X21" s="4"/>
      <c r="JY21" s="21">
        <v>1</v>
      </c>
      <c r="JZ21" s="4"/>
      <c r="KA21" s="4"/>
      <c r="KB21" s="21">
        <v>1</v>
      </c>
      <c r="KC21" s="4"/>
      <c r="KD21" s="4"/>
      <c r="KE21" s="21">
        <v>1</v>
      </c>
      <c r="KF21" s="4"/>
      <c r="KG21" s="4"/>
      <c r="KH21" s="21">
        <v>1</v>
      </c>
      <c r="KI21" s="4"/>
      <c r="KJ21" s="4"/>
      <c r="KK21" s="21">
        <v>1</v>
      </c>
      <c r="KL21" s="4"/>
      <c r="KM21" s="4"/>
      <c r="KN21" s="21">
        <v>1</v>
      </c>
      <c r="KO21" s="4"/>
      <c r="KP21" s="4"/>
      <c r="KQ21" s="4"/>
      <c r="KR21" s="21">
        <v>1</v>
      </c>
      <c r="KS21" s="4"/>
      <c r="KT21" s="21">
        <v>1</v>
      </c>
      <c r="KU21" s="4"/>
      <c r="KV21" s="4"/>
      <c r="KW21" s="21">
        <v>1</v>
      </c>
      <c r="KX21" s="4"/>
      <c r="KY21" s="4"/>
      <c r="KZ21" s="21">
        <v>1</v>
      </c>
      <c r="LA21" s="4"/>
      <c r="LB21" s="4"/>
      <c r="LC21" s="21">
        <v>1</v>
      </c>
      <c r="LD21" s="4"/>
      <c r="LE21" s="4"/>
      <c r="LF21" s="21">
        <v>1</v>
      </c>
      <c r="LG21" s="4"/>
      <c r="LH21" s="4"/>
      <c r="LI21" s="4">
        <v>1</v>
      </c>
      <c r="LJ21" s="4"/>
      <c r="LK21" s="4"/>
      <c r="LL21" s="21">
        <v>1</v>
      </c>
      <c r="LM21" s="4"/>
      <c r="LN21" s="4"/>
      <c r="LO21" s="21">
        <v>1</v>
      </c>
      <c r="LP21" s="4"/>
      <c r="LQ21" s="4"/>
      <c r="LR21" s="21">
        <v>1</v>
      </c>
      <c r="LS21" s="4"/>
      <c r="LT21" s="4"/>
      <c r="LU21" s="21">
        <v>1</v>
      </c>
      <c r="LV21" s="4"/>
      <c r="LW21" s="4"/>
      <c r="LX21" s="21">
        <v>1</v>
      </c>
      <c r="LY21" s="4"/>
      <c r="LZ21" s="4"/>
      <c r="MA21" s="4">
        <v>1</v>
      </c>
      <c r="MB21" s="4"/>
      <c r="MC21" s="4"/>
      <c r="MD21" s="4">
        <v>1</v>
      </c>
      <c r="ME21" s="21"/>
      <c r="MF21" s="4"/>
      <c r="MG21" s="21">
        <v>1</v>
      </c>
      <c r="MH21" s="4"/>
      <c r="MI21" s="4"/>
      <c r="MJ21" s="21">
        <v>1</v>
      </c>
      <c r="MK21" s="4"/>
      <c r="ML21" s="4"/>
      <c r="MM21" s="21">
        <v>1</v>
      </c>
      <c r="MN21" s="4"/>
      <c r="MO21" s="4"/>
      <c r="MP21" s="21">
        <v>1</v>
      </c>
      <c r="MQ21" s="4"/>
      <c r="MR21" s="4"/>
      <c r="MS21" s="21">
        <v>1</v>
      </c>
      <c r="MT21" s="4"/>
      <c r="MU21" s="4"/>
      <c r="MV21" s="21">
        <v>1</v>
      </c>
      <c r="MW21" s="4"/>
      <c r="MX21" s="4"/>
      <c r="MY21" s="21">
        <v>1</v>
      </c>
      <c r="MZ21" s="4"/>
      <c r="NA21" s="4"/>
      <c r="NB21" s="21">
        <v>1</v>
      </c>
      <c r="NC21" s="21"/>
      <c r="ND21" s="4"/>
      <c r="NE21" s="21">
        <v>1</v>
      </c>
      <c r="NF21" s="21"/>
      <c r="NG21" s="4"/>
      <c r="NH21" s="21">
        <v>1</v>
      </c>
      <c r="NI21" s="4"/>
      <c r="NJ21" s="4"/>
      <c r="NK21" s="21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21">
        <v>1</v>
      </c>
      <c r="OG21" s="4"/>
      <c r="OH21" s="4"/>
      <c r="OI21" s="21">
        <v>1</v>
      </c>
      <c r="OJ21" s="4"/>
      <c r="OK21" s="4"/>
      <c r="OL21" s="21">
        <v>1</v>
      </c>
      <c r="OM21" s="4"/>
      <c r="ON21" s="4"/>
      <c r="OO21" s="21">
        <v>1</v>
      </c>
      <c r="OP21" s="21"/>
      <c r="OQ21" s="4"/>
      <c r="OR21" s="21">
        <v>1</v>
      </c>
      <c r="OS21" s="4"/>
      <c r="OT21" s="4"/>
      <c r="OU21" s="21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21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L21" s="4"/>
      <c r="SM21" s="4">
        <v>1</v>
      </c>
      <c r="SO21" s="4"/>
      <c r="SP21" s="4">
        <v>1</v>
      </c>
      <c r="SQ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25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5.6" x14ac:dyDescent="0.3">
      <c r="A22" s="3">
        <v>9</v>
      </c>
      <c r="B22" s="46" t="s">
        <v>3165</v>
      </c>
      <c r="C22" s="5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21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21">
        <v>1</v>
      </c>
      <c r="EX22" s="4"/>
      <c r="EY22" s="4"/>
      <c r="EZ22" s="21">
        <v>1</v>
      </c>
      <c r="FA22" s="4"/>
      <c r="FB22" s="4"/>
      <c r="FC22" s="4"/>
      <c r="FD22" s="4">
        <v>1</v>
      </c>
      <c r="FE22" s="4"/>
      <c r="FF22" s="21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1">
        <v>1</v>
      </c>
      <c r="FY22" s="4"/>
      <c r="FZ22" s="4"/>
      <c r="GA22" s="25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D22" s="4"/>
      <c r="HE22" s="4"/>
      <c r="HF22" s="4">
        <v>1</v>
      </c>
      <c r="HG22" s="4"/>
      <c r="HH22" s="4">
        <v>1</v>
      </c>
      <c r="HJ22" s="4"/>
      <c r="HK22" s="4">
        <v>1</v>
      </c>
      <c r="HL22" s="4"/>
      <c r="HM22" s="4"/>
      <c r="HN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21">
        <v>1</v>
      </c>
      <c r="IG22" s="4"/>
      <c r="IH22" s="4"/>
      <c r="II22" s="4">
        <v>1</v>
      </c>
      <c r="IJ22" s="4"/>
      <c r="IK22" s="4"/>
      <c r="IL22" s="21">
        <v>1</v>
      </c>
      <c r="IM22" s="4"/>
      <c r="IN22" s="4"/>
      <c r="IO22" s="4">
        <v>1</v>
      </c>
      <c r="IP22" s="4"/>
      <c r="IQ22" s="4"/>
      <c r="IR22" s="21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21">
        <v>1</v>
      </c>
      <c r="JE22" s="4"/>
      <c r="JF22" s="4"/>
      <c r="JG22" s="21">
        <v>1</v>
      </c>
      <c r="JH22" s="4"/>
      <c r="JI22" s="4"/>
      <c r="JJ22" s="4">
        <v>1</v>
      </c>
      <c r="JK22" s="4"/>
      <c r="JL22" s="4"/>
      <c r="JM22" s="21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X22" s="4"/>
      <c r="JY22" s="21">
        <v>1</v>
      </c>
      <c r="JZ22" s="4"/>
      <c r="KA22" s="4"/>
      <c r="KB22" s="21">
        <v>1</v>
      </c>
      <c r="KC22" s="4"/>
      <c r="KD22" s="4"/>
      <c r="KE22" s="21">
        <v>1</v>
      </c>
      <c r="KF22" s="4"/>
      <c r="KG22" s="4"/>
      <c r="KH22" s="21">
        <v>1</v>
      </c>
      <c r="KI22" s="4"/>
      <c r="KJ22" s="4"/>
      <c r="KK22" s="4">
        <v>1</v>
      </c>
      <c r="KM22" s="4"/>
      <c r="KN22" s="21">
        <v>1</v>
      </c>
      <c r="KO22" s="4"/>
      <c r="KP22" s="4"/>
      <c r="KQ22" s="4"/>
      <c r="KR22" s="21">
        <v>1</v>
      </c>
      <c r="KS22" s="4"/>
      <c r="KT22" s="21">
        <v>1</v>
      </c>
      <c r="KU22" s="4"/>
      <c r="KV22" s="4"/>
      <c r="KW22" s="21">
        <v>1</v>
      </c>
      <c r="KX22" s="4"/>
      <c r="KY22" s="4"/>
      <c r="KZ22" s="21">
        <v>1</v>
      </c>
      <c r="LA22" s="4"/>
      <c r="LB22" s="4"/>
      <c r="LC22" s="21">
        <v>1</v>
      </c>
      <c r="LD22" s="4"/>
      <c r="LE22" s="4"/>
      <c r="LF22" s="21">
        <v>1</v>
      </c>
      <c r="LG22" s="4"/>
      <c r="LH22" s="4"/>
      <c r="LI22" s="4">
        <v>1</v>
      </c>
      <c r="LK22" s="4"/>
      <c r="LL22" s="21">
        <v>1</v>
      </c>
      <c r="LM22" s="4"/>
      <c r="LN22" s="4"/>
      <c r="LO22" s="21">
        <v>1</v>
      </c>
      <c r="LP22" s="4"/>
      <c r="LQ22" s="4"/>
      <c r="LR22" s="21">
        <v>1</v>
      </c>
      <c r="LS22" s="4"/>
      <c r="LT22" s="4"/>
      <c r="LU22" s="21">
        <v>1</v>
      </c>
      <c r="LV22" s="4"/>
      <c r="LW22" s="4"/>
      <c r="LX22" s="21">
        <v>1</v>
      </c>
      <c r="LY22" s="4"/>
      <c r="LZ22" s="4"/>
      <c r="MA22" s="4">
        <v>1</v>
      </c>
      <c r="MB22" s="4"/>
      <c r="MC22" s="4"/>
      <c r="MD22" s="4">
        <v>1</v>
      </c>
      <c r="ME22" s="21"/>
      <c r="MF22" s="4"/>
      <c r="MG22" s="21">
        <v>1</v>
      </c>
      <c r="MH22" s="4"/>
      <c r="MI22" s="4"/>
      <c r="MJ22" s="21">
        <v>1</v>
      </c>
      <c r="MK22" s="4"/>
      <c r="ML22" s="4"/>
      <c r="MM22" s="21">
        <v>1</v>
      </c>
      <c r="MN22" s="4"/>
      <c r="MO22" s="4"/>
      <c r="MP22" s="21">
        <v>1</v>
      </c>
      <c r="MQ22" s="4"/>
      <c r="MR22" s="4"/>
      <c r="MS22" s="21">
        <v>1</v>
      </c>
      <c r="MT22" s="4"/>
      <c r="MU22" s="4"/>
      <c r="MV22" s="21">
        <v>1</v>
      </c>
      <c r="MW22" s="4"/>
      <c r="MX22" s="4"/>
      <c r="MY22" s="21">
        <v>1</v>
      </c>
      <c r="MZ22" s="4"/>
      <c r="NA22" s="4"/>
      <c r="NB22" s="21">
        <v>1</v>
      </c>
      <c r="NC22" s="21"/>
      <c r="ND22" s="4"/>
      <c r="NE22" s="21">
        <v>1</v>
      </c>
      <c r="NF22" s="21"/>
      <c r="NG22" s="4"/>
      <c r="NH22" s="21">
        <v>1</v>
      </c>
      <c r="NI22" s="4"/>
      <c r="NJ22" s="4"/>
      <c r="NK22" s="21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21">
        <v>1</v>
      </c>
      <c r="OG22" s="4"/>
      <c r="OH22" s="4"/>
      <c r="OI22" s="21"/>
      <c r="OJ22" s="4">
        <v>1</v>
      </c>
      <c r="OK22" s="4"/>
      <c r="OL22" s="21">
        <v>1</v>
      </c>
      <c r="OM22" s="4"/>
      <c r="ON22" s="4"/>
      <c r="OO22" s="21">
        <v>1</v>
      </c>
      <c r="OP22" s="21"/>
      <c r="OQ22" s="4"/>
      <c r="OR22" s="21">
        <v>1</v>
      </c>
      <c r="OS22" s="4"/>
      <c r="OT22" s="4"/>
      <c r="OU22" s="21">
        <v>1</v>
      </c>
      <c r="OV22" s="4"/>
      <c r="OW22" s="4"/>
      <c r="OX22" s="4">
        <v>1</v>
      </c>
      <c r="OY22" s="4"/>
      <c r="OZ22" s="4"/>
      <c r="PA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21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L22" s="4"/>
      <c r="SM22" s="4">
        <v>1</v>
      </c>
      <c r="SO22" s="4"/>
      <c r="SP22" s="4">
        <v>1</v>
      </c>
      <c r="SQ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2"/>
      <c r="TB22" s="4">
        <v>1</v>
      </c>
      <c r="TC22" s="4"/>
      <c r="TD22" s="22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25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ht="15.6" x14ac:dyDescent="0.3">
      <c r="A23" s="3">
        <v>10</v>
      </c>
      <c r="B23" s="46" t="s">
        <v>3166</v>
      </c>
      <c r="C23" s="5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I23" s="10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21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21">
        <v>1</v>
      </c>
      <c r="EX23" s="4"/>
      <c r="EY23" s="4"/>
      <c r="EZ23" s="21">
        <v>1</v>
      </c>
      <c r="FA23" s="4"/>
      <c r="FB23" s="4"/>
      <c r="FC23" s="4"/>
      <c r="FD23" s="4">
        <v>1</v>
      </c>
      <c r="FE23" s="4"/>
      <c r="FF23" s="21">
        <v>1</v>
      </c>
      <c r="FG23" s="4"/>
      <c r="FH23" s="22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1">
        <v>1</v>
      </c>
      <c r="FY23" s="4"/>
      <c r="FZ23" s="4"/>
      <c r="GA23" s="25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D23" s="4"/>
      <c r="HE23" s="4"/>
      <c r="HF23" s="4">
        <v>1</v>
      </c>
      <c r="HG23" s="4"/>
      <c r="HH23" s="4">
        <v>1</v>
      </c>
      <c r="HJ23" s="4"/>
      <c r="HK23" s="4">
        <v>1</v>
      </c>
      <c r="HL23" s="4"/>
      <c r="HM23" s="4"/>
      <c r="HN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21">
        <v>1</v>
      </c>
      <c r="IG23" s="4"/>
      <c r="IH23" s="4"/>
      <c r="II23" s="4">
        <v>1</v>
      </c>
      <c r="IJ23" s="4"/>
      <c r="IK23" s="4"/>
      <c r="IL23" s="21">
        <v>1</v>
      </c>
      <c r="IM23" s="4"/>
      <c r="IN23" s="4"/>
      <c r="IO23" s="4">
        <v>1</v>
      </c>
      <c r="IP23" s="4"/>
      <c r="IQ23" s="4"/>
      <c r="IR23" s="21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21">
        <v>1</v>
      </c>
      <c r="JE23" s="4"/>
      <c r="JF23" s="4"/>
      <c r="JG23" s="21">
        <v>1</v>
      </c>
      <c r="JH23" s="4"/>
      <c r="JI23" s="4"/>
      <c r="JJ23" s="4">
        <v>1</v>
      </c>
      <c r="JK23" s="4"/>
      <c r="JL23" s="4"/>
      <c r="JM23" s="21">
        <v>1</v>
      </c>
      <c r="JN23" s="4"/>
      <c r="JO23" s="4"/>
      <c r="JP23" s="4">
        <v>1</v>
      </c>
      <c r="JQ23" s="4"/>
      <c r="JR23" s="4"/>
      <c r="JS23" s="4">
        <v>1</v>
      </c>
      <c r="JU23" s="4"/>
      <c r="JV23" s="4">
        <v>1</v>
      </c>
      <c r="JX23" s="4"/>
      <c r="JY23" s="21">
        <v>1</v>
      </c>
      <c r="JZ23" s="4"/>
      <c r="KA23" s="4"/>
      <c r="KB23" s="21">
        <v>1</v>
      </c>
      <c r="KC23" s="4"/>
      <c r="KD23" s="4"/>
      <c r="KE23" s="21">
        <v>1</v>
      </c>
      <c r="KF23" s="4"/>
      <c r="KG23" s="4"/>
      <c r="KH23" s="21">
        <v>1</v>
      </c>
      <c r="KI23" s="4"/>
      <c r="KJ23" s="4"/>
      <c r="KK23" s="21">
        <v>1</v>
      </c>
      <c r="KL23" s="4"/>
      <c r="KM23" s="4"/>
      <c r="KN23" s="21">
        <v>1</v>
      </c>
      <c r="KO23" s="4"/>
      <c r="KP23" s="4"/>
      <c r="KQ23" s="4"/>
      <c r="KR23" s="21">
        <v>1</v>
      </c>
      <c r="KS23" s="4"/>
      <c r="KT23" s="21">
        <v>1</v>
      </c>
      <c r="KU23" s="4"/>
      <c r="KV23" s="4"/>
      <c r="KW23" s="21">
        <v>1</v>
      </c>
      <c r="KX23" s="4"/>
      <c r="KY23" s="4"/>
      <c r="KZ23" s="21">
        <v>1</v>
      </c>
      <c r="LA23" s="4"/>
      <c r="LB23" s="4"/>
      <c r="LC23" s="21">
        <v>1</v>
      </c>
      <c r="LD23" s="4"/>
      <c r="LE23" s="4"/>
      <c r="LF23" s="21">
        <v>1</v>
      </c>
      <c r="LG23" s="4"/>
      <c r="LH23" s="4"/>
      <c r="LI23" s="4">
        <v>1</v>
      </c>
      <c r="LJ23" s="4"/>
      <c r="LK23" s="4"/>
      <c r="LL23" s="21">
        <v>1</v>
      </c>
      <c r="LM23" s="4"/>
      <c r="LN23" s="4"/>
      <c r="LO23" s="21">
        <v>1</v>
      </c>
      <c r="LP23" s="4"/>
      <c r="LQ23" s="4"/>
      <c r="LR23" s="21">
        <v>1</v>
      </c>
      <c r="LS23" s="4"/>
      <c r="LT23" s="4"/>
      <c r="LU23" s="21">
        <v>1</v>
      </c>
      <c r="LV23" s="4"/>
      <c r="LW23" s="4"/>
      <c r="LX23" s="21">
        <v>1</v>
      </c>
      <c r="LY23" s="4"/>
      <c r="LZ23" s="4"/>
      <c r="MA23" s="4">
        <v>1</v>
      </c>
      <c r="MB23" s="4"/>
      <c r="MC23" s="4"/>
      <c r="MD23" s="4">
        <v>1</v>
      </c>
      <c r="ME23" s="21"/>
      <c r="MF23" s="4"/>
      <c r="MG23" s="21">
        <v>1</v>
      </c>
      <c r="MH23" s="4"/>
      <c r="MI23" s="4"/>
      <c r="MJ23" s="21">
        <v>1</v>
      </c>
      <c r="MK23" s="4"/>
      <c r="ML23" s="4"/>
      <c r="MM23" s="21">
        <v>1</v>
      </c>
      <c r="MN23" s="4"/>
      <c r="MO23" s="4"/>
      <c r="MP23" s="21">
        <v>1</v>
      </c>
      <c r="MQ23" s="4"/>
      <c r="MR23" s="4"/>
      <c r="MS23" s="21">
        <v>1</v>
      </c>
      <c r="MT23" s="4"/>
      <c r="MU23" s="4"/>
      <c r="MV23" s="21">
        <v>1</v>
      </c>
      <c r="MW23" s="4"/>
      <c r="MX23" s="4"/>
      <c r="MY23" s="21">
        <v>1</v>
      </c>
      <c r="MZ23" s="4"/>
      <c r="NA23" s="4"/>
      <c r="NB23" s="21">
        <v>1</v>
      </c>
      <c r="NC23" s="21"/>
      <c r="ND23" s="4"/>
      <c r="NE23" s="21">
        <v>1</v>
      </c>
      <c r="NF23" s="21"/>
      <c r="NG23" s="4"/>
      <c r="NH23" s="21">
        <v>1</v>
      </c>
      <c r="NI23" s="4"/>
      <c r="NJ23" s="4"/>
      <c r="NK23" s="21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21">
        <v>1</v>
      </c>
      <c r="OG23" s="4"/>
      <c r="OH23" s="4"/>
      <c r="OI23" s="21">
        <v>1</v>
      </c>
      <c r="OJ23" s="4"/>
      <c r="OK23" s="4"/>
      <c r="OL23" s="21">
        <v>1</v>
      </c>
      <c r="OM23" s="4"/>
      <c r="ON23" s="4"/>
      <c r="OO23" s="21">
        <v>1</v>
      </c>
      <c r="OP23" s="21"/>
      <c r="OQ23" s="4"/>
      <c r="OR23" s="21">
        <v>1</v>
      </c>
      <c r="OS23" s="4"/>
      <c r="OT23" s="4"/>
      <c r="OU23" s="21">
        <v>1</v>
      </c>
      <c r="OV23" s="4"/>
      <c r="OW23" s="4"/>
      <c r="OX23" s="4">
        <v>1</v>
      </c>
      <c r="OY23" s="4"/>
      <c r="OZ23" s="4"/>
      <c r="PA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21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L23" s="4"/>
      <c r="SM23" s="4">
        <v>1</v>
      </c>
      <c r="SO23" s="4"/>
      <c r="SP23" s="4">
        <v>1</v>
      </c>
      <c r="SQ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>
        <v>1</v>
      </c>
      <c r="TC23" s="4"/>
      <c r="TD23" s="22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25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22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ht="15.6" x14ac:dyDescent="0.3">
      <c r="A24" s="3">
        <v>11</v>
      </c>
      <c r="B24" s="46" t="s">
        <v>3167</v>
      </c>
      <c r="C24" s="5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C24" s="4"/>
      <c r="AD24" s="4">
        <v>1</v>
      </c>
      <c r="AE24" s="4"/>
      <c r="AF24" s="4"/>
      <c r="AG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L24" s="4"/>
      <c r="DM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21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21"/>
      <c r="EX24" s="4">
        <v>1</v>
      </c>
      <c r="EY24" s="4"/>
      <c r="EZ24" s="21">
        <v>1</v>
      </c>
      <c r="FA24" s="4"/>
      <c r="FB24" s="4"/>
      <c r="FC24" s="4">
        <v>1</v>
      </c>
      <c r="FD24" s="4"/>
      <c r="FE24" s="4"/>
      <c r="FF24" s="21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1">
        <v>1</v>
      </c>
      <c r="FY24" s="4"/>
      <c r="FZ24" s="4"/>
      <c r="GA24" s="25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D24" s="4"/>
      <c r="HE24" s="4"/>
      <c r="HF24" s="4">
        <v>1</v>
      </c>
      <c r="HG24" s="4"/>
      <c r="HH24" s="4">
        <v>1</v>
      </c>
      <c r="HJ24" s="4"/>
      <c r="HK24" s="4">
        <v>1</v>
      </c>
      <c r="HL24" s="4"/>
      <c r="HM24" s="4"/>
      <c r="HN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21">
        <v>1</v>
      </c>
      <c r="IG24" s="4"/>
      <c r="IH24" s="4"/>
      <c r="II24" s="4"/>
      <c r="IJ24" s="4">
        <v>1</v>
      </c>
      <c r="IK24" s="4"/>
      <c r="IL24" s="21">
        <v>1</v>
      </c>
      <c r="IM24" s="4"/>
      <c r="IN24" s="4"/>
      <c r="IO24" s="4">
        <v>1</v>
      </c>
      <c r="IP24" s="4"/>
      <c r="IQ24" s="4"/>
      <c r="IR24" s="21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21">
        <v>1</v>
      </c>
      <c r="JE24" s="4"/>
      <c r="JF24" s="4"/>
      <c r="JG24" s="21">
        <v>1</v>
      </c>
      <c r="JH24" s="4"/>
      <c r="JI24" s="4"/>
      <c r="JJ24" s="4"/>
      <c r="JK24" s="4">
        <v>1</v>
      </c>
      <c r="JL24" s="4"/>
      <c r="JM24" s="21"/>
      <c r="JN24" s="4">
        <v>1</v>
      </c>
      <c r="JO24" s="4"/>
      <c r="JP24" s="4">
        <v>1</v>
      </c>
      <c r="JQ24" s="4"/>
      <c r="JR24" s="4"/>
      <c r="JS24" s="4">
        <v>1</v>
      </c>
      <c r="JU24" s="4"/>
      <c r="JV24" s="4">
        <v>1</v>
      </c>
      <c r="JX24" s="4"/>
      <c r="JY24" s="21">
        <v>1</v>
      </c>
      <c r="JZ24" s="4"/>
      <c r="KA24" s="4"/>
      <c r="KB24" s="21">
        <v>1</v>
      </c>
      <c r="KC24" s="4"/>
      <c r="KD24" s="4"/>
      <c r="KE24" s="21">
        <v>1</v>
      </c>
      <c r="KF24" s="4"/>
      <c r="KG24" s="4"/>
      <c r="KH24" s="21">
        <v>1</v>
      </c>
      <c r="KI24" s="4"/>
      <c r="KJ24" s="4"/>
      <c r="KK24" s="21">
        <v>1</v>
      </c>
      <c r="KL24" s="4"/>
      <c r="KM24" s="4"/>
      <c r="KN24" s="21">
        <v>1</v>
      </c>
      <c r="KO24" s="4"/>
      <c r="KP24" s="4"/>
      <c r="KQ24" s="4"/>
      <c r="KR24" s="21">
        <v>1</v>
      </c>
      <c r="KS24" s="4"/>
      <c r="KT24" s="21">
        <v>1</v>
      </c>
      <c r="KU24" s="4"/>
      <c r="KV24" s="4"/>
      <c r="KW24" s="21">
        <v>1</v>
      </c>
      <c r="KX24" s="4"/>
      <c r="KY24" s="4"/>
      <c r="KZ24" s="21">
        <v>1</v>
      </c>
      <c r="LA24" s="4"/>
      <c r="LB24" s="4"/>
      <c r="LC24" s="21">
        <v>1</v>
      </c>
      <c r="LD24" s="4"/>
      <c r="LE24" s="4"/>
      <c r="LF24" s="21">
        <v>1</v>
      </c>
      <c r="LG24" s="4"/>
      <c r="LH24" s="4"/>
      <c r="LI24" s="4">
        <v>1</v>
      </c>
      <c r="LJ24" s="4"/>
      <c r="LK24" s="4"/>
      <c r="LL24" s="21">
        <v>1</v>
      </c>
      <c r="LM24" s="4"/>
      <c r="LN24" s="4"/>
      <c r="LO24" s="21">
        <v>1</v>
      </c>
      <c r="LP24" s="4"/>
      <c r="LQ24" s="4"/>
      <c r="LR24" s="21">
        <v>1</v>
      </c>
      <c r="LS24" s="4"/>
      <c r="LT24" s="4"/>
      <c r="LU24" s="21">
        <v>1</v>
      </c>
      <c r="LV24" s="4"/>
      <c r="LW24" s="4"/>
      <c r="LX24" s="21">
        <v>1</v>
      </c>
      <c r="LY24" s="4"/>
      <c r="LZ24" s="4"/>
      <c r="MA24" s="4">
        <v>1</v>
      </c>
      <c r="MB24" s="4"/>
      <c r="MC24" s="4"/>
      <c r="MD24" s="4">
        <v>1</v>
      </c>
      <c r="ME24" s="21"/>
      <c r="MF24" s="4"/>
      <c r="MG24" s="21">
        <v>1</v>
      </c>
      <c r="MH24" s="4"/>
      <c r="MI24" s="4"/>
      <c r="MJ24" s="21">
        <v>1</v>
      </c>
      <c r="MK24" s="4"/>
      <c r="ML24" s="4"/>
      <c r="MM24" s="21">
        <v>1</v>
      </c>
      <c r="MN24" s="4"/>
      <c r="MO24" s="4"/>
      <c r="MP24" s="21">
        <v>1</v>
      </c>
      <c r="MQ24" s="4"/>
      <c r="MR24" s="4"/>
      <c r="MS24" s="21">
        <v>1</v>
      </c>
      <c r="MT24" s="4"/>
      <c r="MU24" s="4"/>
      <c r="MV24" s="21">
        <v>1</v>
      </c>
      <c r="MW24" s="4"/>
      <c r="MX24" s="4"/>
      <c r="MY24" s="21">
        <v>1</v>
      </c>
      <c r="MZ24" s="4"/>
      <c r="NA24" s="4"/>
      <c r="NB24" s="21">
        <v>1</v>
      </c>
      <c r="NC24" s="21"/>
      <c r="ND24" s="4"/>
      <c r="NE24" s="21">
        <v>1</v>
      </c>
      <c r="NF24" s="21"/>
      <c r="NG24" s="4"/>
      <c r="NH24" s="21">
        <v>1</v>
      </c>
      <c r="NI24" s="4"/>
      <c r="NJ24" s="4"/>
      <c r="NK24" s="21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21">
        <v>1</v>
      </c>
      <c r="OG24" s="4"/>
      <c r="OH24" s="4"/>
      <c r="OI24" s="21"/>
      <c r="OJ24" s="4">
        <v>1</v>
      </c>
      <c r="OK24" s="4"/>
      <c r="OL24" s="21">
        <v>1</v>
      </c>
      <c r="OM24" s="4"/>
      <c r="ON24" s="4"/>
      <c r="OO24" s="21">
        <v>1</v>
      </c>
      <c r="OP24" s="21"/>
      <c r="OQ24" s="4"/>
      <c r="OR24" s="21">
        <v>1</v>
      </c>
      <c r="OS24" s="4"/>
      <c r="OT24" s="4"/>
      <c r="OU24" s="21">
        <v>1</v>
      </c>
      <c r="OV24" s="4"/>
      <c r="OW24" s="4"/>
      <c r="OX24" s="4">
        <v>1</v>
      </c>
      <c r="OY24" s="4"/>
      <c r="OZ24" s="4"/>
      <c r="PA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21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L24" s="4"/>
      <c r="SM24" s="4">
        <v>1</v>
      </c>
      <c r="SO24" s="4"/>
      <c r="SP24" s="4">
        <v>1</v>
      </c>
      <c r="SQ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>
        <v>1</v>
      </c>
      <c r="TC24" s="4"/>
      <c r="TD24" s="22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25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22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S24" s="4"/>
      <c r="WT24" s="4">
        <v>1</v>
      </c>
      <c r="WU24" s="4"/>
      <c r="WV24" s="4"/>
    </row>
    <row r="25" spans="1:620" ht="15.6" x14ac:dyDescent="0.3">
      <c r="A25" s="3">
        <v>12</v>
      </c>
      <c r="B25" s="46" t="s">
        <v>3168</v>
      </c>
      <c r="C25" s="5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C25" s="4"/>
      <c r="AD25" s="4">
        <v>1</v>
      </c>
      <c r="AE25" s="4"/>
      <c r="AF25" s="4"/>
      <c r="AG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L25" s="4"/>
      <c r="DM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21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21"/>
      <c r="EX25" s="4">
        <v>1</v>
      </c>
      <c r="EY25" s="4"/>
      <c r="EZ25" s="21">
        <v>1</v>
      </c>
      <c r="FA25" s="4"/>
      <c r="FB25" s="4"/>
      <c r="FC25" s="4"/>
      <c r="FD25" s="4">
        <v>1</v>
      </c>
      <c r="FE25" s="4"/>
      <c r="FF25" s="21"/>
      <c r="FG25" s="4">
        <v>1</v>
      </c>
      <c r="FH25" s="22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1"/>
      <c r="FY25" s="4">
        <v>1</v>
      </c>
      <c r="FZ25" s="4"/>
      <c r="GA25" s="25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L25" s="4"/>
      <c r="GM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X25" s="4"/>
      <c r="GY25" s="4"/>
      <c r="GZ25" s="4">
        <v>1</v>
      </c>
      <c r="HA25" s="4"/>
      <c r="HB25" s="4">
        <v>1</v>
      </c>
      <c r="HD25" s="4"/>
      <c r="HE25" s="4"/>
      <c r="HF25" s="4">
        <v>1</v>
      </c>
      <c r="HG25" s="4"/>
      <c r="HH25" s="4">
        <v>1</v>
      </c>
      <c r="HJ25" s="4"/>
      <c r="HK25" s="4">
        <v>1</v>
      </c>
      <c r="HL25" s="4"/>
      <c r="HM25" s="4"/>
      <c r="HN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21"/>
      <c r="IG25" s="4">
        <v>1</v>
      </c>
      <c r="IH25" s="4"/>
      <c r="II25" s="4"/>
      <c r="IJ25" s="4">
        <v>1</v>
      </c>
      <c r="IK25" s="4"/>
      <c r="IL25" s="21"/>
      <c r="IM25" s="4">
        <v>1</v>
      </c>
      <c r="IN25" s="4"/>
      <c r="IO25" s="4"/>
      <c r="IP25" s="4">
        <v>1</v>
      </c>
      <c r="IQ25" s="4"/>
      <c r="IR25" s="21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21"/>
      <c r="JE25" s="4">
        <v>1</v>
      </c>
      <c r="JF25" s="4"/>
      <c r="JG25" s="21"/>
      <c r="JH25" s="4">
        <v>1</v>
      </c>
      <c r="JI25" s="4"/>
      <c r="JJ25" s="4"/>
      <c r="JK25" s="4">
        <v>1</v>
      </c>
      <c r="JL25" s="4"/>
      <c r="JM25" s="21"/>
      <c r="JN25" s="4">
        <v>1</v>
      </c>
      <c r="JO25" s="4"/>
      <c r="JP25" s="4"/>
      <c r="JQ25" s="4">
        <v>1</v>
      </c>
      <c r="JR25" s="4"/>
      <c r="JS25" s="4">
        <v>1</v>
      </c>
      <c r="JU25" s="4"/>
      <c r="JV25" s="4">
        <v>1</v>
      </c>
      <c r="JX25" s="4"/>
      <c r="JY25" s="21">
        <v>1</v>
      </c>
      <c r="JZ25" s="4"/>
      <c r="KA25" s="4"/>
      <c r="KB25" s="21">
        <v>1</v>
      </c>
      <c r="KC25" s="4"/>
      <c r="KD25" s="4"/>
      <c r="KE25" s="21">
        <v>1</v>
      </c>
      <c r="KF25" s="4"/>
      <c r="KG25" s="4"/>
      <c r="KH25" s="21"/>
      <c r="KI25" s="4">
        <v>1</v>
      </c>
      <c r="KJ25" s="4"/>
      <c r="KK25" s="4">
        <v>1</v>
      </c>
      <c r="KM25" s="4"/>
      <c r="KN25" s="21">
        <v>1</v>
      </c>
      <c r="KO25" s="4"/>
      <c r="KP25" s="4"/>
      <c r="KQ25" s="4"/>
      <c r="KR25" s="21">
        <v>1</v>
      </c>
      <c r="KS25" s="4"/>
      <c r="KT25" s="21">
        <v>1</v>
      </c>
      <c r="KU25" s="4"/>
      <c r="KV25" s="4"/>
      <c r="KW25" s="21">
        <v>1</v>
      </c>
      <c r="KX25" s="4"/>
      <c r="KY25" s="4"/>
      <c r="KZ25" s="21">
        <v>1</v>
      </c>
      <c r="LA25" s="4"/>
      <c r="LB25" s="4"/>
      <c r="LC25" s="21">
        <v>1</v>
      </c>
      <c r="LD25" s="4"/>
      <c r="LE25" s="4"/>
      <c r="LF25" s="21">
        <v>1</v>
      </c>
      <c r="LG25" s="4"/>
      <c r="LH25" s="4"/>
      <c r="LI25" s="4">
        <v>1</v>
      </c>
      <c r="LJ25" s="4"/>
      <c r="LK25" s="4"/>
      <c r="LL25" s="21">
        <v>1</v>
      </c>
      <c r="LM25" s="4"/>
      <c r="LN25" s="4"/>
      <c r="LO25" s="21">
        <v>1</v>
      </c>
      <c r="LP25" s="4"/>
      <c r="LQ25" s="4"/>
      <c r="LR25" s="21">
        <v>1</v>
      </c>
      <c r="LS25" s="4"/>
      <c r="LT25" s="4"/>
      <c r="LU25" s="21">
        <v>1</v>
      </c>
      <c r="LV25" s="4"/>
      <c r="LW25" s="4"/>
      <c r="LX25" s="21">
        <v>1</v>
      </c>
      <c r="LY25" s="4"/>
      <c r="LZ25" s="4"/>
      <c r="MA25" s="4">
        <v>1</v>
      </c>
      <c r="MB25" s="4"/>
      <c r="MC25" s="4"/>
      <c r="MD25" s="4">
        <v>1</v>
      </c>
      <c r="ME25" s="21"/>
      <c r="MF25" s="4"/>
      <c r="MG25" s="21">
        <v>1</v>
      </c>
      <c r="MH25" s="4"/>
      <c r="MI25" s="4"/>
      <c r="MJ25" s="21">
        <v>1</v>
      </c>
      <c r="MK25" s="4"/>
      <c r="ML25" s="4"/>
      <c r="MM25" s="21">
        <v>1</v>
      </c>
      <c r="MN25" s="4"/>
      <c r="MO25" s="4"/>
      <c r="MP25" s="21">
        <v>1</v>
      </c>
      <c r="MQ25" s="4"/>
      <c r="MR25" s="4"/>
      <c r="MS25" s="21">
        <v>1</v>
      </c>
      <c r="MT25" s="4"/>
      <c r="MU25" s="4"/>
      <c r="MV25" s="21">
        <v>1</v>
      </c>
      <c r="MW25" s="4"/>
      <c r="MX25" s="4"/>
      <c r="MY25" s="21">
        <v>1</v>
      </c>
      <c r="MZ25" s="4"/>
      <c r="NA25" s="4"/>
      <c r="NB25" s="21">
        <v>1</v>
      </c>
      <c r="NC25" s="21"/>
      <c r="ND25" s="4"/>
      <c r="NE25" s="21">
        <v>1</v>
      </c>
      <c r="NF25" s="21"/>
      <c r="NG25" s="4"/>
      <c r="NH25" s="21">
        <v>1</v>
      </c>
      <c r="NI25" s="4"/>
      <c r="NJ25" s="4"/>
      <c r="NK25" s="21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21">
        <v>1</v>
      </c>
      <c r="OG25" s="4"/>
      <c r="OH25" s="4"/>
      <c r="OI25" s="21">
        <v>1</v>
      </c>
      <c r="OJ25" s="4"/>
      <c r="OK25" s="4"/>
      <c r="OL25" s="21">
        <v>1</v>
      </c>
      <c r="OM25" s="4"/>
      <c r="ON25" s="4"/>
      <c r="OO25" s="21">
        <v>1</v>
      </c>
      <c r="OP25" s="21"/>
      <c r="OQ25" s="4"/>
      <c r="OR25" s="21">
        <v>1</v>
      </c>
      <c r="OS25" s="4"/>
      <c r="OT25" s="4"/>
      <c r="OU25" s="21">
        <v>1</v>
      </c>
      <c r="OV25" s="4"/>
      <c r="OW25" s="4"/>
      <c r="OX25" s="4">
        <v>1</v>
      </c>
      <c r="OY25" s="4"/>
      <c r="OZ25" s="4"/>
      <c r="PA25" s="4">
        <v>1</v>
      </c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21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L25" s="4"/>
      <c r="SM25" s="4">
        <v>1</v>
      </c>
      <c r="SO25" s="4"/>
      <c r="SP25" s="4">
        <v>1</v>
      </c>
      <c r="SQ25" s="4"/>
      <c r="SS25" s="4">
        <v>1</v>
      </c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/>
      <c r="TU25" s="4">
        <v>1</v>
      </c>
      <c r="TV25" s="4"/>
      <c r="TW25" s="4">
        <v>1</v>
      </c>
      <c r="TX25" s="4"/>
      <c r="TY25" s="4"/>
      <c r="TZ25" s="4">
        <v>1</v>
      </c>
      <c r="UB25" s="4"/>
      <c r="UC25" s="4">
        <v>1</v>
      </c>
      <c r="UE25" s="4"/>
      <c r="UF25" s="25">
        <v>1</v>
      </c>
      <c r="UG25" s="4"/>
      <c r="UH25" s="4"/>
      <c r="UI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22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WA25" s="4"/>
      <c r="WB25" s="4">
        <v>1</v>
      </c>
      <c r="WD25" s="4"/>
      <c r="WE25" s="4"/>
      <c r="WF25" s="4">
        <v>1</v>
      </c>
      <c r="WG25" s="4"/>
      <c r="WH25" s="4">
        <v>1</v>
      </c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S25" s="4"/>
      <c r="WT25" s="4">
        <v>1</v>
      </c>
      <c r="WV25" s="4"/>
    </row>
    <row r="26" spans="1:620" x14ac:dyDescent="0.3">
      <c r="A26" s="81" t="s">
        <v>322</v>
      </c>
      <c r="B26" s="82"/>
      <c r="C26" s="3">
        <f t="shared" ref="C26:BN26" si="0">SUM(C14:C25)</f>
        <v>11</v>
      </c>
      <c r="D26" s="47">
        <f t="shared" si="0"/>
        <v>1</v>
      </c>
      <c r="E26" s="47">
        <f t="shared" si="0"/>
        <v>0</v>
      </c>
      <c r="F26" s="47">
        <f t="shared" si="0"/>
        <v>12</v>
      </c>
      <c r="G26" s="47">
        <f t="shared" si="0"/>
        <v>0</v>
      </c>
      <c r="H26" s="47">
        <f t="shared" si="0"/>
        <v>0</v>
      </c>
      <c r="I26" s="47">
        <f t="shared" si="0"/>
        <v>12</v>
      </c>
      <c r="J26" s="47">
        <f t="shared" si="0"/>
        <v>0</v>
      </c>
      <c r="K26" s="47">
        <f t="shared" si="0"/>
        <v>0</v>
      </c>
      <c r="L26" s="47">
        <f t="shared" si="0"/>
        <v>12</v>
      </c>
      <c r="M26" s="47">
        <f t="shared" si="0"/>
        <v>0</v>
      </c>
      <c r="N26" s="47">
        <f t="shared" si="0"/>
        <v>0</v>
      </c>
      <c r="O26" s="47">
        <f t="shared" si="0"/>
        <v>12</v>
      </c>
      <c r="P26" s="47">
        <f t="shared" si="0"/>
        <v>0</v>
      </c>
      <c r="Q26" s="47">
        <f t="shared" si="0"/>
        <v>0</v>
      </c>
      <c r="R26" s="47">
        <f t="shared" si="0"/>
        <v>11</v>
      </c>
      <c r="S26" s="47">
        <f t="shared" si="0"/>
        <v>1</v>
      </c>
      <c r="T26" s="47">
        <f t="shared" si="0"/>
        <v>0</v>
      </c>
      <c r="U26" s="47">
        <f t="shared" si="0"/>
        <v>12</v>
      </c>
      <c r="V26" s="47">
        <f t="shared" si="0"/>
        <v>0</v>
      </c>
      <c r="W26" s="47">
        <f t="shared" si="0"/>
        <v>0</v>
      </c>
      <c r="X26" s="47">
        <f t="shared" si="0"/>
        <v>11</v>
      </c>
      <c r="Y26" s="47">
        <f t="shared" si="0"/>
        <v>1</v>
      </c>
      <c r="Z26" s="47">
        <f t="shared" si="0"/>
        <v>0</v>
      </c>
      <c r="AA26" s="47">
        <f t="shared" si="0"/>
        <v>12</v>
      </c>
      <c r="AB26" s="47">
        <f t="shared" si="0"/>
        <v>0</v>
      </c>
      <c r="AC26" s="47">
        <f t="shared" si="0"/>
        <v>0</v>
      </c>
      <c r="AD26" s="47">
        <f t="shared" si="0"/>
        <v>12</v>
      </c>
      <c r="AE26" s="47">
        <f t="shared" si="0"/>
        <v>0</v>
      </c>
      <c r="AF26" s="47">
        <f t="shared" si="0"/>
        <v>0</v>
      </c>
      <c r="AG26" s="47">
        <f t="shared" si="0"/>
        <v>12</v>
      </c>
      <c r="AH26" s="47">
        <f t="shared" si="0"/>
        <v>0</v>
      </c>
      <c r="AI26" s="47">
        <f t="shared" si="0"/>
        <v>0</v>
      </c>
      <c r="AJ26" s="47">
        <f t="shared" si="0"/>
        <v>12</v>
      </c>
      <c r="AK26" s="47">
        <f t="shared" si="0"/>
        <v>0</v>
      </c>
      <c r="AL26" s="47">
        <f t="shared" si="0"/>
        <v>0</v>
      </c>
      <c r="AM26" s="47">
        <f t="shared" si="0"/>
        <v>6</v>
      </c>
      <c r="AN26" s="47">
        <f t="shared" si="0"/>
        <v>6</v>
      </c>
      <c r="AO26" s="47">
        <f t="shared" si="0"/>
        <v>0</v>
      </c>
      <c r="AP26" s="47">
        <f t="shared" si="0"/>
        <v>10</v>
      </c>
      <c r="AQ26" s="47">
        <f t="shared" si="0"/>
        <v>2</v>
      </c>
      <c r="AR26" s="47">
        <f t="shared" si="0"/>
        <v>0</v>
      </c>
      <c r="AS26" s="47">
        <f t="shared" si="0"/>
        <v>12</v>
      </c>
      <c r="AT26" s="47">
        <f t="shared" si="0"/>
        <v>0</v>
      </c>
      <c r="AU26" s="47">
        <f t="shared" si="0"/>
        <v>0</v>
      </c>
      <c r="AV26" s="47">
        <f t="shared" si="0"/>
        <v>12</v>
      </c>
      <c r="AW26" s="47">
        <f t="shared" si="0"/>
        <v>0</v>
      </c>
      <c r="AX26" s="47">
        <f t="shared" si="0"/>
        <v>0</v>
      </c>
      <c r="AY26" s="47">
        <f t="shared" si="0"/>
        <v>12</v>
      </c>
      <c r="AZ26" s="47">
        <f t="shared" si="0"/>
        <v>0</v>
      </c>
      <c r="BA26" s="47">
        <f t="shared" si="0"/>
        <v>0</v>
      </c>
      <c r="BB26" s="47">
        <f t="shared" si="0"/>
        <v>12</v>
      </c>
      <c r="BC26" s="47">
        <f t="shared" si="0"/>
        <v>0</v>
      </c>
      <c r="BD26" s="47">
        <f t="shared" si="0"/>
        <v>0</v>
      </c>
      <c r="BE26" s="47">
        <f t="shared" si="0"/>
        <v>12</v>
      </c>
      <c r="BF26" s="47">
        <f t="shared" si="0"/>
        <v>0</v>
      </c>
      <c r="BG26" s="47">
        <f t="shared" si="0"/>
        <v>0</v>
      </c>
      <c r="BH26" s="47">
        <f t="shared" si="0"/>
        <v>12</v>
      </c>
      <c r="BI26" s="47">
        <f t="shared" si="0"/>
        <v>0</v>
      </c>
      <c r="BJ26" s="47">
        <f t="shared" si="0"/>
        <v>0</v>
      </c>
      <c r="BK26" s="47">
        <f t="shared" si="0"/>
        <v>12</v>
      </c>
      <c r="BL26" s="47">
        <f t="shared" si="0"/>
        <v>0</v>
      </c>
      <c r="BM26" s="47">
        <f t="shared" si="0"/>
        <v>0</v>
      </c>
      <c r="BN26" s="47">
        <f t="shared" si="0"/>
        <v>12</v>
      </c>
      <c r="BO26" s="47">
        <f t="shared" ref="BO26:DZ26" si="1">SUM(BO14:BO25)</f>
        <v>0</v>
      </c>
      <c r="BP26" s="47">
        <f t="shared" si="1"/>
        <v>0</v>
      </c>
      <c r="BQ26" s="47">
        <f t="shared" si="1"/>
        <v>12</v>
      </c>
      <c r="BR26" s="47">
        <f t="shared" si="1"/>
        <v>0</v>
      </c>
      <c r="BS26" s="47">
        <f t="shared" si="1"/>
        <v>0</v>
      </c>
      <c r="BT26" s="47">
        <f t="shared" si="1"/>
        <v>12</v>
      </c>
      <c r="BU26" s="47">
        <f t="shared" si="1"/>
        <v>0</v>
      </c>
      <c r="BV26" s="47">
        <f t="shared" si="1"/>
        <v>0</v>
      </c>
      <c r="BW26" s="47">
        <f t="shared" si="1"/>
        <v>11</v>
      </c>
      <c r="BX26" s="47">
        <f t="shared" si="1"/>
        <v>1</v>
      </c>
      <c r="BY26" s="47">
        <f t="shared" si="1"/>
        <v>0</v>
      </c>
      <c r="BZ26" s="47">
        <f t="shared" si="1"/>
        <v>12</v>
      </c>
      <c r="CA26" s="47">
        <f t="shared" si="1"/>
        <v>0</v>
      </c>
      <c r="CB26" s="47">
        <f t="shared" si="1"/>
        <v>0</v>
      </c>
      <c r="CC26" s="47">
        <f t="shared" si="1"/>
        <v>12</v>
      </c>
      <c r="CD26" s="47">
        <f t="shared" si="1"/>
        <v>0</v>
      </c>
      <c r="CE26" s="47">
        <f t="shared" si="1"/>
        <v>0</v>
      </c>
      <c r="CF26" s="47">
        <f t="shared" si="1"/>
        <v>12</v>
      </c>
      <c r="CG26" s="47">
        <f t="shared" si="1"/>
        <v>0</v>
      </c>
      <c r="CH26" s="47">
        <f t="shared" si="1"/>
        <v>0</v>
      </c>
      <c r="CI26" s="47">
        <f t="shared" si="1"/>
        <v>12</v>
      </c>
      <c r="CJ26" s="47">
        <f t="shared" si="1"/>
        <v>0</v>
      </c>
      <c r="CK26" s="47">
        <f t="shared" si="1"/>
        <v>0</v>
      </c>
      <c r="CL26" s="47">
        <f t="shared" si="1"/>
        <v>12</v>
      </c>
      <c r="CM26" s="47">
        <f t="shared" si="1"/>
        <v>0</v>
      </c>
      <c r="CN26" s="47">
        <f t="shared" si="1"/>
        <v>0</v>
      </c>
      <c r="CO26" s="47">
        <f t="shared" si="1"/>
        <v>12</v>
      </c>
      <c r="CP26" s="47">
        <f t="shared" si="1"/>
        <v>3</v>
      </c>
      <c r="CQ26" s="47">
        <f t="shared" si="1"/>
        <v>0</v>
      </c>
      <c r="CR26" s="47">
        <f t="shared" si="1"/>
        <v>12</v>
      </c>
      <c r="CS26" s="47">
        <f t="shared" si="1"/>
        <v>0</v>
      </c>
      <c r="CT26" s="47">
        <f t="shared" si="1"/>
        <v>0</v>
      </c>
      <c r="CU26" s="47">
        <f t="shared" si="1"/>
        <v>11</v>
      </c>
      <c r="CV26" s="47">
        <f t="shared" si="1"/>
        <v>1</v>
      </c>
      <c r="CW26" s="47">
        <f t="shared" si="1"/>
        <v>0</v>
      </c>
      <c r="CX26" s="47">
        <f t="shared" si="1"/>
        <v>12</v>
      </c>
      <c r="CY26" s="47">
        <f t="shared" si="1"/>
        <v>0</v>
      </c>
      <c r="CZ26" s="47">
        <f t="shared" si="1"/>
        <v>0</v>
      </c>
      <c r="DA26" s="47">
        <f t="shared" si="1"/>
        <v>12</v>
      </c>
      <c r="DB26" s="47">
        <f t="shared" si="1"/>
        <v>0</v>
      </c>
      <c r="DC26" s="47">
        <f t="shared" si="1"/>
        <v>0</v>
      </c>
      <c r="DD26" s="47">
        <f t="shared" si="1"/>
        <v>9</v>
      </c>
      <c r="DE26" s="47">
        <f t="shared" si="1"/>
        <v>3</v>
      </c>
      <c r="DF26" s="47">
        <f t="shared" si="1"/>
        <v>0</v>
      </c>
      <c r="DG26" s="47">
        <f t="shared" si="1"/>
        <v>8</v>
      </c>
      <c r="DH26" s="47">
        <f t="shared" si="1"/>
        <v>4</v>
      </c>
      <c r="DI26" s="47">
        <f t="shared" si="1"/>
        <v>0</v>
      </c>
      <c r="DJ26" s="47">
        <f t="shared" si="1"/>
        <v>9</v>
      </c>
      <c r="DK26" s="47">
        <f t="shared" si="1"/>
        <v>3</v>
      </c>
      <c r="DL26" s="47">
        <f t="shared" si="1"/>
        <v>0</v>
      </c>
      <c r="DM26" s="47">
        <f t="shared" si="1"/>
        <v>12</v>
      </c>
      <c r="DN26" s="47">
        <f t="shared" si="1"/>
        <v>0</v>
      </c>
      <c r="DO26" s="47">
        <f t="shared" si="1"/>
        <v>0</v>
      </c>
      <c r="DP26" s="47">
        <f t="shared" si="1"/>
        <v>12</v>
      </c>
      <c r="DQ26" s="47">
        <f t="shared" si="1"/>
        <v>0</v>
      </c>
      <c r="DR26" s="47">
        <f t="shared" si="1"/>
        <v>0</v>
      </c>
      <c r="DS26" s="47">
        <f t="shared" si="1"/>
        <v>11</v>
      </c>
      <c r="DT26" s="47">
        <f t="shared" si="1"/>
        <v>1</v>
      </c>
      <c r="DU26" s="47">
        <f t="shared" si="1"/>
        <v>0</v>
      </c>
      <c r="DV26" s="47">
        <f t="shared" si="1"/>
        <v>9</v>
      </c>
      <c r="DW26" s="47">
        <f t="shared" si="1"/>
        <v>3</v>
      </c>
      <c r="DX26" s="47">
        <f t="shared" si="1"/>
        <v>0</v>
      </c>
      <c r="DY26" s="47">
        <f t="shared" si="1"/>
        <v>12</v>
      </c>
      <c r="DZ26" s="47">
        <f t="shared" si="1"/>
        <v>0</v>
      </c>
      <c r="EA26" s="47">
        <f t="shared" ref="EA26:GL26" si="2">SUM(EA14:EA25)</f>
        <v>0</v>
      </c>
      <c r="EB26" s="47">
        <f t="shared" si="2"/>
        <v>8</v>
      </c>
      <c r="EC26" s="47">
        <f t="shared" si="2"/>
        <v>4</v>
      </c>
      <c r="ED26" s="47">
        <f t="shared" si="2"/>
        <v>0</v>
      </c>
      <c r="EE26" s="47">
        <f t="shared" si="2"/>
        <v>12</v>
      </c>
      <c r="EF26" s="47">
        <f t="shared" si="2"/>
        <v>0</v>
      </c>
      <c r="EG26" s="47">
        <f t="shared" si="2"/>
        <v>0</v>
      </c>
      <c r="EH26" s="47">
        <f t="shared" si="2"/>
        <v>9</v>
      </c>
      <c r="EI26" s="47">
        <f t="shared" si="2"/>
        <v>3</v>
      </c>
      <c r="EJ26" s="47">
        <f t="shared" si="2"/>
        <v>0</v>
      </c>
      <c r="EK26" s="47">
        <f t="shared" si="2"/>
        <v>12</v>
      </c>
      <c r="EL26" s="47">
        <f t="shared" si="2"/>
        <v>0</v>
      </c>
      <c r="EM26" s="47">
        <f t="shared" si="2"/>
        <v>0</v>
      </c>
      <c r="EN26" s="47">
        <f t="shared" si="2"/>
        <v>8</v>
      </c>
      <c r="EO26" s="47">
        <f t="shared" si="2"/>
        <v>4</v>
      </c>
      <c r="EP26" s="47">
        <f t="shared" si="2"/>
        <v>0</v>
      </c>
      <c r="EQ26" s="47">
        <f t="shared" si="2"/>
        <v>9</v>
      </c>
      <c r="ER26" s="47">
        <f t="shared" si="2"/>
        <v>3</v>
      </c>
      <c r="ES26" s="47">
        <f t="shared" si="2"/>
        <v>0</v>
      </c>
      <c r="ET26" s="47">
        <f t="shared" si="2"/>
        <v>9</v>
      </c>
      <c r="EU26" s="47">
        <f t="shared" si="2"/>
        <v>3</v>
      </c>
      <c r="EV26" s="47">
        <f t="shared" si="2"/>
        <v>0</v>
      </c>
      <c r="EW26" s="47">
        <f t="shared" si="2"/>
        <v>8</v>
      </c>
      <c r="EX26" s="47">
        <f t="shared" si="2"/>
        <v>4</v>
      </c>
      <c r="EY26" s="47">
        <f t="shared" si="2"/>
        <v>0</v>
      </c>
      <c r="EZ26" s="47">
        <f t="shared" si="2"/>
        <v>12</v>
      </c>
      <c r="FA26" s="47">
        <f t="shared" si="2"/>
        <v>0</v>
      </c>
      <c r="FB26" s="47">
        <f t="shared" si="2"/>
        <v>0</v>
      </c>
      <c r="FC26" s="47">
        <f t="shared" si="2"/>
        <v>7</v>
      </c>
      <c r="FD26" s="47">
        <f t="shared" si="2"/>
        <v>5</v>
      </c>
      <c r="FE26" s="47">
        <f t="shared" si="2"/>
        <v>0</v>
      </c>
      <c r="FF26" s="47">
        <f t="shared" si="2"/>
        <v>11</v>
      </c>
      <c r="FG26" s="47">
        <f t="shared" si="2"/>
        <v>1</v>
      </c>
      <c r="FH26" s="47">
        <f t="shared" si="2"/>
        <v>0</v>
      </c>
      <c r="FI26" s="47">
        <f t="shared" si="2"/>
        <v>10</v>
      </c>
      <c r="FJ26" s="47">
        <f t="shared" si="2"/>
        <v>2</v>
      </c>
      <c r="FK26" s="47">
        <f t="shared" si="2"/>
        <v>0</v>
      </c>
      <c r="FL26" s="47">
        <f t="shared" si="2"/>
        <v>12</v>
      </c>
      <c r="FM26" s="47">
        <f t="shared" si="2"/>
        <v>0</v>
      </c>
      <c r="FN26" s="47">
        <f t="shared" si="2"/>
        <v>0</v>
      </c>
      <c r="FO26" s="47">
        <f t="shared" si="2"/>
        <v>11</v>
      </c>
      <c r="FP26" s="47">
        <f t="shared" si="2"/>
        <v>1</v>
      </c>
      <c r="FQ26" s="47">
        <f t="shared" si="2"/>
        <v>0</v>
      </c>
      <c r="FR26" s="47">
        <f t="shared" si="2"/>
        <v>11</v>
      </c>
      <c r="FS26" s="47">
        <f t="shared" si="2"/>
        <v>1</v>
      </c>
      <c r="FT26" s="47">
        <f t="shared" si="2"/>
        <v>0</v>
      </c>
      <c r="FU26" s="47">
        <f t="shared" si="2"/>
        <v>10</v>
      </c>
      <c r="FV26" s="47">
        <f t="shared" si="2"/>
        <v>2</v>
      </c>
      <c r="FW26" s="47">
        <f t="shared" si="2"/>
        <v>0</v>
      </c>
      <c r="FX26" s="47">
        <f t="shared" si="2"/>
        <v>11</v>
      </c>
      <c r="FY26" s="47">
        <f t="shared" si="2"/>
        <v>1</v>
      </c>
      <c r="FZ26" s="47">
        <f t="shared" si="2"/>
        <v>0</v>
      </c>
      <c r="GA26" s="47">
        <f t="shared" si="2"/>
        <v>12</v>
      </c>
      <c r="GB26" s="47">
        <f t="shared" si="2"/>
        <v>0</v>
      </c>
      <c r="GC26" s="47">
        <f t="shared" si="2"/>
        <v>0</v>
      </c>
      <c r="GD26" s="47">
        <f t="shared" si="2"/>
        <v>12</v>
      </c>
      <c r="GE26" s="47">
        <f t="shared" si="2"/>
        <v>0</v>
      </c>
      <c r="GF26" s="47">
        <f t="shared" si="2"/>
        <v>0</v>
      </c>
      <c r="GG26" s="47">
        <f t="shared" si="2"/>
        <v>12</v>
      </c>
      <c r="GH26" s="47">
        <f t="shared" si="2"/>
        <v>0</v>
      </c>
      <c r="GI26" s="47">
        <f t="shared" si="2"/>
        <v>0</v>
      </c>
      <c r="GJ26" s="47">
        <f t="shared" si="2"/>
        <v>12</v>
      </c>
      <c r="GK26" s="47">
        <f t="shared" si="2"/>
        <v>0</v>
      </c>
      <c r="GL26" s="47">
        <f t="shared" si="2"/>
        <v>0</v>
      </c>
      <c r="GM26" s="47">
        <f t="shared" ref="GM26:IX26" si="3">SUM(GM14:GM25)</f>
        <v>12</v>
      </c>
      <c r="GN26" s="47">
        <f t="shared" si="3"/>
        <v>0</v>
      </c>
      <c r="GO26" s="47">
        <f t="shared" si="3"/>
        <v>0</v>
      </c>
      <c r="GP26" s="47">
        <f t="shared" si="3"/>
        <v>12</v>
      </c>
      <c r="GQ26" s="47">
        <f t="shared" si="3"/>
        <v>0</v>
      </c>
      <c r="GR26" s="47">
        <f t="shared" si="3"/>
        <v>0</v>
      </c>
      <c r="GS26" s="47">
        <f t="shared" si="3"/>
        <v>12</v>
      </c>
      <c r="GT26" s="47">
        <f t="shared" si="3"/>
        <v>0</v>
      </c>
      <c r="GU26" s="47">
        <f t="shared" si="3"/>
        <v>0</v>
      </c>
      <c r="GV26" s="47">
        <f t="shared" si="3"/>
        <v>12</v>
      </c>
      <c r="GW26" s="47">
        <f t="shared" si="3"/>
        <v>0</v>
      </c>
      <c r="GX26" s="47">
        <f t="shared" si="3"/>
        <v>0</v>
      </c>
      <c r="GY26" s="47">
        <f t="shared" si="3"/>
        <v>6</v>
      </c>
      <c r="GZ26" s="47">
        <f t="shared" si="3"/>
        <v>6</v>
      </c>
      <c r="HA26" s="47">
        <f t="shared" si="3"/>
        <v>0</v>
      </c>
      <c r="HB26" s="47">
        <f t="shared" si="3"/>
        <v>11</v>
      </c>
      <c r="HC26" s="47">
        <f t="shared" si="3"/>
        <v>1</v>
      </c>
      <c r="HD26" s="47">
        <f t="shared" si="3"/>
        <v>0</v>
      </c>
      <c r="HE26" s="47">
        <f t="shared" si="3"/>
        <v>5</v>
      </c>
      <c r="HF26" s="47">
        <f t="shared" si="3"/>
        <v>7</v>
      </c>
      <c r="HG26" s="47">
        <f t="shared" si="3"/>
        <v>0</v>
      </c>
      <c r="HH26" s="47">
        <f t="shared" si="3"/>
        <v>12</v>
      </c>
      <c r="HI26" s="47">
        <f t="shared" si="3"/>
        <v>0</v>
      </c>
      <c r="HJ26" s="47">
        <f t="shared" si="3"/>
        <v>0</v>
      </c>
      <c r="HK26" s="47">
        <f t="shared" si="3"/>
        <v>12</v>
      </c>
      <c r="HL26" s="47">
        <f t="shared" si="3"/>
        <v>0</v>
      </c>
      <c r="HM26" s="47">
        <f t="shared" si="3"/>
        <v>0</v>
      </c>
      <c r="HN26" s="47">
        <f t="shared" si="3"/>
        <v>12</v>
      </c>
      <c r="HO26" s="47">
        <f t="shared" si="3"/>
        <v>0</v>
      </c>
      <c r="HP26" s="47">
        <f t="shared" si="3"/>
        <v>0</v>
      </c>
      <c r="HQ26" s="47">
        <f t="shared" si="3"/>
        <v>12</v>
      </c>
      <c r="HR26" s="47">
        <f t="shared" si="3"/>
        <v>0</v>
      </c>
      <c r="HS26" s="47">
        <f t="shared" si="3"/>
        <v>0</v>
      </c>
      <c r="HT26" s="47">
        <f t="shared" si="3"/>
        <v>12</v>
      </c>
      <c r="HU26" s="47">
        <f t="shared" si="3"/>
        <v>0</v>
      </c>
      <c r="HV26" s="47">
        <f t="shared" si="3"/>
        <v>0</v>
      </c>
      <c r="HW26" s="47">
        <f t="shared" si="3"/>
        <v>12</v>
      </c>
      <c r="HX26" s="47">
        <f t="shared" si="3"/>
        <v>0</v>
      </c>
      <c r="HY26" s="47">
        <f t="shared" si="3"/>
        <v>0</v>
      </c>
      <c r="HZ26" s="47">
        <f t="shared" si="3"/>
        <v>12</v>
      </c>
      <c r="IA26" s="47">
        <f t="shared" si="3"/>
        <v>0</v>
      </c>
      <c r="IB26" s="47">
        <f t="shared" si="3"/>
        <v>0</v>
      </c>
      <c r="IC26" s="47">
        <f t="shared" si="3"/>
        <v>8</v>
      </c>
      <c r="ID26" s="47">
        <f t="shared" si="3"/>
        <v>4</v>
      </c>
      <c r="IE26" s="47">
        <f t="shared" si="3"/>
        <v>0</v>
      </c>
      <c r="IF26" s="47">
        <f t="shared" si="3"/>
        <v>11</v>
      </c>
      <c r="IG26" s="47">
        <f t="shared" si="3"/>
        <v>1</v>
      </c>
      <c r="IH26" s="47">
        <f t="shared" si="3"/>
        <v>0</v>
      </c>
      <c r="II26" s="47">
        <f t="shared" si="3"/>
        <v>10</v>
      </c>
      <c r="IJ26" s="47">
        <f t="shared" si="3"/>
        <v>2</v>
      </c>
      <c r="IK26" s="47">
        <f t="shared" si="3"/>
        <v>0</v>
      </c>
      <c r="IL26" s="47">
        <f t="shared" si="3"/>
        <v>11</v>
      </c>
      <c r="IM26" s="47">
        <f t="shared" si="3"/>
        <v>1</v>
      </c>
      <c r="IN26" s="47">
        <f t="shared" si="3"/>
        <v>0</v>
      </c>
      <c r="IO26" s="47">
        <f t="shared" si="3"/>
        <v>11</v>
      </c>
      <c r="IP26" s="47">
        <f t="shared" si="3"/>
        <v>1</v>
      </c>
      <c r="IQ26" s="47">
        <f t="shared" si="3"/>
        <v>0</v>
      </c>
      <c r="IR26" s="47">
        <f t="shared" si="3"/>
        <v>11</v>
      </c>
      <c r="IS26" s="47">
        <f t="shared" si="3"/>
        <v>1</v>
      </c>
      <c r="IT26" s="47">
        <f t="shared" si="3"/>
        <v>0</v>
      </c>
      <c r="IU26" s="47">
        <f t="shared" si="3"/>
        <v>11</v>
      </c>
      <c r="IV26" s="47">
        <f t="shared" si="3"/>
        <v>1</v>
      </c>
      <c r="IW26" s="47">
        <f t="shared" si="3"/>
        <v>0</v>
      </c>
      <c r="IX26" s="47">
        <f t="shared" si="3"/>
        <v>9</v>
      </c>
      <c r="IY26" s="47">
        <f t="shared" ref="IY26:LJ26" si="4">SUM(IY14:IY25)</f>
        <v>3</v>
      </c>
      <c r="IZ26" s="47">
        <f t="shared" si="4"/>
        <v>0</v>
      </c>
      <c r="JA26" s="47">
        <f t="shared" si="4"/>
        <v>11</v>
      </c>
      <c r="JB26" s="47">
        <f t="shared" si="4"/>
        <v>1</v>
      </c>
      <c r="JC26" s="47">
        <f t="shared" si="4"/>
        <v>0</v>
      </c>
      <c r="JD26" s="47">
        <f t="shared" si="4"/>
        <v>10</v>
      </c>
      <c r="JE26" s="47">
        <f t="shared" si="4"/>
        <v>2</v>
      </c>
      <c r="JF26" s="47">
        <f t="shared" si="4"/>
        <v>0</v>
      </c>
      <c r="JG26" s="47">
        <f t="shared" si="4"/>
        <v>9</v>
      </c>
      <c r="JH26" s="47">
        <f t="shared" si="4"/>
        <v>3</v>
      </c>
      <c r="JI26" s="47">
        <f t="shared" si="4"/>
        <v>0</v>
      </c>
      <c r="JJ26" s="47">
        <f t="shared" si="4"/>
        <v>7</v>
      </c>
      <c r="JK26" s="47">
        <f t="shared" si="4"/>
        <v>5</v>
      </c>
      <c r="JL26" s="47">
        <f t="shared" si="4"/>
        <v>0</v>
      </c>
      <c r="JM26" s="47">
        <f t="shared" si="4"/>
        <v>9</v>
      </c>
      <c r="JN26" s="47">
        <f t="shared" si="4"/>
        <v>3</v>
      </c>
      <c r="JO26" s="47">
        <f t="shared" si="4"/>
        <v>0</v>
      </c>
      <c r="JP26" s="47">
        <f t="shared" si="4"/>
        <v>11</v>
      </c>
      <c r="JQ26" s="47">
        <f t="shared" si="4"/>
        <v>1</v>
      </c>
      <c r="JR26" s="47">
        <f t="shared" si="4"/>
        <v>0</v>
      </c>
      <c r="JS26" s="47">
        <f t="shared" si="4"/>
        <v>8</v>
      </c>
      <c r="JT26" s="47">
        <f t="shared" si="4"/>
        <v>4</v>
      </c>
      <c r="JU26" s="47">
        <f t="shared" si="4"/>
        <v>0</v>
      </c>
      <c r="JV26" s="47">
        <f t="shared" si="4"/>
        <v>12</v>
      </c>
      <c r="JW26" s="47">
        <f t="shared" si="4"/>
        <v>0</v>
      </c>
      <c r="JX26" s="47">
        <f t="shared" si="4"/>
        <v>0</v>
      </c>
      <c r="JY26" s="47">
        <f t="shared" si="4"/>
        <v>12</v>
      </c>
      <c r="JZ26" s="47">
        <f t="shared" si="4"/>
        <v>0</v>
      </c>
      <c r="KA26" s="47">
        <f t="shared" si="4"/>
        <v>0</v>
      </c>
      <c r="KB26" s="47">
        <f t="shared" si="4"/>
        <v>12</v>
      </c>
      <c r="KC26" s="47">
        <f t="shared" si="4"/>
        <v>0</v>
      </c>
      <c r="KD26" s="47">
        <f t="shared" si="4"/>
        <v>0</v>
      </c>
      <c r="KE26" s="47">
        <f t="shared" si="4"/>
        <v>12</v>
      </c>
      <c r="KF26" s="47">
        <f t="shared" si="4"/>
        <v>0</v>
      </c>
      <c r="KG26" s="47">
        <f t="shared" si="4"/>
        <v>0</v>
      </c>
      <c r="KH26" s="47">
        <f t="shared" si="4"/>
        <v>11</v>
      </c>
      <c r="KI26" s="47">
        <f t="shared" si="4"/>
        <v>1</v>
      </c>
      <c r="KJ26" s="47">
        <f t="shared" si="4"/>
        <v>0</v>
      </c>
      <c r="KK26" s="47">
        <f t="shared" si="4"/>
        <v>12</v>
      </c>
      <c r="KL26" s="47">
        <f t="shared" si="4"/>
        <v>0</v>
      </c>
      <c r="KM26" s="47">
        <f t="shared" si="4"/>
        <v>0</v>
      </c>
      <c r="KN26" s="47">
        <f t="shared" si="4"/>
        <v>12</v>
      </c>
      <c r="KO26" s="47">
        <f t="shared" si="4"/>
        <v>0</v>
      </c>
      <c r="KP26" s="47">
        <f t="shared" si="4"/>
        <v>0</v>
      </c>
      <c r="KQ26" s="47">
        <f t="shared" si="4"/>
        <v>0</v>
      </c>
      <c r="KR26" s="47">
        <f t="shared" si="4"/>
        <v>12</v>
      </c>
      <c r="KS26" s="47">
        <f t="shared" si="4"/>
        <v>0</v>
      </c>
      <c r="KT26" s="47">
        <f t="shared" si="4"/>
        <v>12</v>
      </c>
      <c r="KU26" s="47">
        <f t="shared" si="4"/>
        <v>0</v>
      </c>
      <c r="KV26" s="47">
        <f t="shared" si="4"/>
        <v>0</v>
      </c>
      <c r="KW26" s="47">
        <f t="shared" si="4"/>
        <v>12</v>
      </c>
      <c r="KX26" s="47">
        <f t="shared" si="4"/>
        <v>0</v>
      </c>
      <c r="KY26" s="47">
        <f t="shared" si="4"/>
        <v>0</v>
      </c>
      <c r="KZ26" s="47">
        <f t="shared" si="4"/>
        <v>12</v>
      </c>
      <c r="LA26" s="47">
        <f t="shared" si="4"/>
        <v>0</v>
      </c>
      <c r="LB26" s="47">
        <f t="shared" si="4"/>
        <v>0</v>
      </c>
      <c r="LC26" s="47">
        <f t="shared" si="4"/>
        <v>12</v>
      </c>
      <c r="LD26" s="47">
        <f t="shared" si="4"/>
        <v>0</v>
      </c>
      <c r="LE26" s="47">
        <f t="shared" si="4"/>
        <v>0</v>
      </c>
      <c r="LF26" s="47">
        <f t="shared" si="4"/>
        <v>12</v>
      </c>
      <c r="LG26" s="47">
        <f t="shared" si="4"/>
        <v>0</v>
      </c>
      <c r="LH26" s="47">
        <f t="shared" si="4"/>
        <v>0</v>
      </c>
      <c r="LI26" s="47">
        <f t="shared" si="4"/>
        <v>12</v>
      </c>
      <c r="LJ26" s="47">
        <f t="shared" si="4"/>
        <v>0</v>
      </c>
      <c r="LK26" s="47">
        <f t="shared" ref="LK26:NV26" si="5">SUM(LK14:LK25)</f>
        <v>0</v>
      </c>
      <c r="LL26" s="47">
        <f t="shared" si="5"/>
        <v>12</v>
      </c>
      <c r="LM26" s="47">
        <f t="shared" si="5"/>
        <v>0</v>
      </c>
      <c r="LN26" s="47">
        <f t="shared" si="5"/>
        <v>0</v>
      </c>
      <c r="LO26" s="47">
        <f t="shared" si="5"/>
        <v>12</v>
      </c>
      <c r="LP26" s="47">
        <f t="shared" si="5"/>
        <v>0</v>
      </c>
      <c r="LQ26" s="47">
        <f t="shared" si="5"/>
        <v>0</v>
      </c>
      <c r="LR26" s="47">
        <f t="shared" si="5"/>
        <v>12</v>
      </c>
      <c r="LS26" s="47">
        <f t="shared" si="5"/>
        <v>0</v>
      </c>
      <c r="LT26" s="47">
        <f t="shared" si="5"/>
        <v>0</v>
      </c>
      <c r="LU26" s="47">
        <f t="shared" si="5"/>
        <v>12</v>
      </c>
      <c r="LV26" s="47">
        <f t="shared" si="5"/>
        <v>0</v>
      </c>
      <c r="LW26" s="47">
        <f t="shared" si="5"/>
        <v>0</v>
      </c>
      <c r="LX26" s="47">
        <f t="shared" si="5"/>
        <v>12</v>
      </c>
      <c r="LY26" s="47">
        <f t="shared" si="5"/>
        <v>0</v>
      </c>
      <c r="LZ26" s="47">
        <f t="shared" si="5"/>
        <v>0</v>
      </c>
      <c r="MA26" s="47">
        <f t="shared" si="5"/>
        <v>12</v>
      </c>
      <c r="MB26" s="47">
        <f t="shared" si="5"/>
        <v>0</v>
      </c>
      <c r="MC26" s="47">
        <f t="shared" si="5"/>
        <v>0</v>
      </c>
      <c r="MD26" s="47">
        <f t="shared" si="5"/>
        <v>12</v>
      </c>
      <c r="ME26" s="47">
        <f t="shared" si="5"/>
        <v>0</v>
      </c>
      <c r="MF26" s="47">
        <f t="shared" si="5"/>
        <v>0</v>
      </c>
      <c r="MG26" s="47">
        <f t="shared" si="5"/>
        <v>12</v>
      </c>
      <c r="MH26" s="47">
        <f t="shared" si="5"/>
        <v>0</v>
      </c>
      <c r="MI26" s="47">
        <f t="shared" si="5"/>
        <v>0</v>
      </c>
      <c r="MJ26" s="47">
        <f t="shared" si="5"/>
        <v>12</v>
      </c>
      <c r="MK26" s="47">
        <f t="shared" si="5"/>
        <v>0</v>
      </c>
      <c r="ML26" s="47">
        <f t="shared" si="5"/>
        <v>0</v>
      </c>
      <c r="MM26" s="47">
        <f t="shared" si="5"/>
        <v>12</v>
      </c>
      <c r="MN26" s="47">
        <f t="shared" si="5"/>
        <v>0</v>
      </c>
      <c r="MO26" s="47">
        <f t="shared" si="5"/>
        <v>0</v>
      </c>
      <c r="MP26" s="47">
        <f t="shared" si="5"/>
        <v>12</v>
      </c>
      <c r="MQ26" s="47">
        <f t="shared" si="5"/>
        <v>0</v>
      </c>
      <c r="MR26" s="47">
        <f t="shared" si="5"/>
        <v>0</v>
      </c>
      <c r="MS26" s="47">
        <f t="shared" si="5"/>
        <v>12</v>
      </c>
      <c r="MT26" s="47">
        <f t="shared" si="5"/>
        <v>0</v>
      </c>
      <c r="MU26" s="47">
        <f t="shared" si="5"/>
        <v>0</v>
      </c>
      <c r="MV26" s="47">
        <f t="shared" si="5"/>
        <v>12</v>
      </c>
      <c r="MW26" s="47">
        <f t="shared" si="5"/>
        <v>0</v>
      </c>
      <c r="MX26" s="47">
        <f t="shared" si="5"/>
        <v>0</v>
      </c>
      <c r="MY26" s="47">
        <f t="shared" si="5"/>
        <v>12</v>
      </c>
      <c r="MZ26" s="47">
        <f t="shared" si="5"/>
        <v>0</v>
      </c>
      <c r="NA26" s="47">
        <f t="shared" si="5"/>
        <v>0</v>
      </c>
      <c r="NB26" s="47">
        <f t="shared" si="5"/>
        <v>12</v>
      </c>
      <c r="NC26" s="47">
        <f t="shared" si="5"/>
        <v>0</v>
      </c>
      <c r="ND26" s="47">
        <f t="shared" si="5"/>
        <v>0</v>
      </c>
      <c r="NE26" s="47">
        <f t="shared" si="5"/>
        <v>12</v>
      </c>
      <c r="NF26" s="47">
        <f t="shared" si="5"/>
        <v>0</v>
      </c>
      <c r="NG26" s="47">
        <f t="shared" si="5"/>
        <v>0</v>
      </c>
      <c r="NH26" s="47">
        <f t="shared" si="5"/>
        <v>12</v>
      </c>
      <c r="NI26" s="47">
        <f t="shared" si="5"/>
        <v>0</v>
      </c>
      <c r="NJ26" s="47">
        <f t="shared" si="5"/>
        <v>0</v>
      </c>
      <c r="NK26" s="47">
        <f t="shared" si="5"/>
        <v>12</v>
      </c>
      <c r="NL26" s="47">
        <f t="shared" si="5"/>
        <v>0</v>
      </c>
      <c r="NM26" s="47">
        <f t="shared" si="5"/>
        <v>0</v>
      </c>
      <c r="NN26" s="47">
        <f t="shared" si="5"/>
        <v>12</v>
      </c>
      <c r="NO26" s="47">
        <f t="shared" si="5"/>
        <v>0</v>
      </c>
      <c r="NP26" s="47">
        <f t="shared" si="5"/>
        <v>0</v>
      </c>
      <c r="NQ26" s="47">
        <f t="shared" si="5"/>
        <v>12</v>
      </c>
      <c r="NR26" s="47">
        <f t="shared" si="5"/>
        <v>0</v>
      </c>
      <c r="NS26" s="47">
        <f t="shared" si="5"/>
        <v>0</v>
      </c>
      <c r="NT26" s="47">
        <f t="shared" si="5"/>
        <v>12</v>
      </c>
      <c r="NU26" s="47">
        <f t="shared" si="5"/>
        <v>0</v>
      </c>
      <c r="NV26" s="47">
        <f t="shared" si="5"/>
        <v>0</v>
      </c>
      <c r="NW26" s="47">
        <f t="shared" ref="NW26:QH26" si="6">SUM(NW14:NW25)</f>
        <v>12</v>
      </c>
      <c r="NX26" s="47">
        <f t="shared" si="6"/>
        <v>0</v>
      </c>
      <c r="NY26" s="47">
        <f t="shared" si="6"/>
        <v>0</v>
      </c>
      <c r="NZ26" s="47">
        <f t="shared" si="6"/>
        <v>12</v>
      </c>
      <c r="OA26" s="47">
        <f t="shared" si="6"/>
        <v>0</v>
      </c>
      <c r="OB26" s="47">
        <f t="shared" si="6"/>
        <v>0</v>
      </c>
      <c r="OC26" s="47">
        <f t="shared" si="6"/>
        <v>12</v>
      </c>
      <c r="OD26" s="47">
        <f t="shared" si="6"/>
        <v>0</v>
      </c>
      <c r="OE26" s="47">
        <f t="shared" si="6"/>
        <v>0</v>
      </c>
      <c r="OF26" s="47">
        <f t="shared" si="6"/>
        <v>12</v>
      </c>
      <c r="OG26" s="47">
        <f t="shared" si="6"/>
        <v>0</v>
      </c>
      <c r="OH26" s="47">
        <f t="shared" si="6"/>
        <v>0</v>
      </c>
      <c r="OI26" s="47">
        <f t="shared" si="6"/>
        <v>9</v>
      </c>
      <c r="OJ26" s="47">
        <f t="shared" si="6"/>
        <v>3</v>
      </c>
      <c r="OK26" s="47">
        <f t="shared" si="6"/>
        <v>0</v>
      </c>
      <c r="OL26" s="47">
        <f t="shared" si="6"/>
        <v>12</v>
      </c>
      <c r="OM26" s="47">
        <f t="shared" si="6"/>
        <v>0</v>
      </c>
      <c r="ON26" s="47">
        <f t="shared" si="6"/>
        <v>0</v>
      </c>
      <c r="OO26" s="47">
        <f t="shared" si="6"/>
        <v>12</v>
      </c>
      <c r="OP26" s="47">
        <f t="shared" si="6"/>
        <v>0</v>
      </c>
      <c r="OQ26" s="47">
        <f t="shared" si="6"/>
        <v>0</v>
      </c>
      <c r="OR26" s="47">
        <f t="shared" si="6"/>
        <v>12</v>
      </c>
      <c r="OS26" s="47">
        <f t="shared" si="6"/>
        <v>0</v>
      </c>
      <c r="OT26" s="47">
        <f t="shared" si="6"/>
        <v>0</v>
      </c>
      <c r="OU26" s="47">
        <f t="shared" si="6"/>
        <v>12</v>
      </c>
      <c r="OV26" s="47">
        <f t="shared" si="6"/>
        <v>0</v>
      </c>
      <c r="OW26" s="47">
        <f t="shared" si="6"/>
        <v>0</v>
      </c>
      <c r="OX26" s="47">
        <f t="shared" si="6"/>
        <v>12</v>
      </c>
      <c r="OY26" s="47">
        <f t="shared" si="6"/>
        <v>0</v>
      </c>
      <c r="OZ26" s="47">
        <f t="shared" si="6"/>
        <v>0</v>
      </c>
      <c r="PA26" s="47">
        <f t="shared" si="6"/>
        <v>7</v>
      </c>
      <c r="PB26" s="47">
        <f t="shared" si="6"/>
        <v>5</v>
      </c>
      <c r="PC26" s="47">
        <f t="shared" si="6"/>
        <v>0</v>
      </c>
      <c r="PD26" s="47">
        <f t="shared" si="6"/>
        <v>12</v>
      </c>
      <c r="PE26" s="47">
        <f t="shared" si="6"/>
        <v>0</v>
      </c>
      <c r="PF26" s="47">
        <f t="shared" si="6"/>
        <v>0</v>
      </c>
      <c r="PG26" s="47">
        <f t="shared" si="6"/>
        <v>12</v>
      </c>
      <c r="PH26" s="47">
        <f t="shared" si="6"/>
        <v>0</v>
      </c>
      <c r="PI26" s="47">
        <f t="shared" si="6"/>
        <v>0</v>
      </c>
      <c r="PJ26" s="47">
        <f t="shared" si="6"/>
        <v>12</v>
      </c>
      <c r="PK26" s="47">
        <f t="shared" si="6"/>
        <v>0</v>
      </c>
      <c r="PL26" s="47">
        <f t="shared" si="6"/>
        <v>0</v>
      </c>
      <c r="PM26" s="47">
        <f t="shared" si="6"/>
        <v>12</v>
      </c>
      <c r="PN26" s="47">
        <f t="shared" si="6"/>
        <v>0</v>
      </c>
      <c r="PO26" s="47">
        <f t="shared" si="6"/>
        <v>0</v>
      </c>
      <c r="PP26" s="47">
        <f t="shared" si="6"/>
        <v>12</v>
      </c>
      <c r="PQ26" s="47">
        <f t="shared" si="6"/>
        <v>0</v>
      </c>
      <c r="PR26" s="47">
        <f t="shared" si="6"/>
        <v>0</v>
      </c>
      <c r="PS26" s="47">
        <f t="shared" si="6"/>
        <v>12</v>
      </c>
      <c r="PT26" s="47">
        <f t="shared" si="6"/>
        <v>0</v>
      </c>
      <c r="PU26" s="47">
        <f t="shared" si="6"/>
        <v>0</v>
      </c>
      <c r="PV26" s="47">
        <f t="shared" si="6"/>
        <v>12</v>
      </c>
      <c r="PW26" s="47">
        <f t="shared" si="6"/>
        <v>0</v>
      </c>
      <c r="PX26" s="47">
        <f t="shared" si="6"/>
        <v>0</v>
      </c>
      <c r="PY26" s="47">
        <f t="shared" si="6"/>
        <v>7</v>
      </c>
      <c r="PZ26" s="47">
        <f t="shared" si="6"/>
        <v>5</v>
      </c>
      <c r="QA26" s="47">
        <f t="shared" si="6"/>
        <v>0</v>
      </c>
      <c r="QB26" s="47">
        <f t="shared" si="6"/>
        <v>8</v>
      </c>
      <c r="QC26" s="47">
        <f t="shared" si="6"/>
        <v>4</v>
      </c>
      <c r="QD26" s="47">
        <f t="shared" si="6"/>
        <v>0</v>
      </c>
      <c r="QE26" s="47">
        <f t="shared" si="6"/>
        <v>0</v>
      </c>
      <c r="QF26" s="47">
        <f t="shared" si="6"/>
        <v>12</v>
      </c>
      <c r="QG26" s="47">
        <f t="shared" si="6"/>
        <v>0</v>
      </c>
      <c r="QH26" s="47">
        <f t="shared" si="6"/>
        <v>12</v>
      </c>
      <c r="QI26" s="47">
        <f t="shared" ref="QI26:ST26" si="7">SUM(QI14:QI25)</f>
        <v>0</v>
      </c>
      <c r="QJ26" s="47">
        <f t="shared" si="7"/>
        <v>0</v>
      </c>
      <c r="QK26" s="47">
        <f t="shared" si="7"/>
        <v>8</v>
      </c>
      <c r="QL26" s="47">
        <f t="shared" si="7"/>
        <v>4</v>
      </c>
      <c r="QM26" s="47">
        <f t="shared" si="7"/>
        <v>0</v>
      </c>
      <c r="QN26" s="47">
        <f t="shared" si="7"/>
        <v>12</v>
      </c>
      <c r="QO26" s="47">
        <f t="shared" si="7"/>
        <v>0</v>
      </c>
      <c r="QP26" s="47">
        <f t="shared" si="7"/>
        <v>0</v>
      </c>
      <c r="QQ26" s="47">
        <f t="shared" si="7"/>
        <v>12</v>
      </c>
      <c r="QR26" s="47">
        <f t="shared" si="7"/>
        <v>0</v>
      </c>
      <c r="QS26" s="47">
        <f t="shared" si="7"/>
        <v>0</v>
      </c>
      <c r="QT26" s="47">
        <f t="shared" si="7"/>
        <v>11</v>
      </c>
      <c r="QU26" s="47">
        <f t="shared" si="7"/>
        <v>1</v>
      </c>
      <c r="QV26" s="47">
        <f t="shared" si="7"/>
        <v>0</v>
      </c>
      <c r="QW26" s="47">
        <f t="shared" si="7"/>
        <v>12</v>
      </c>
      <c r="QX26" s="47">
        <f t="shared" si="7"/>
        <v>0</v>
      </c>
      <c r="QY26" s="47">
        <f t="shared" si="7"/>
        <v>0</v>
      </c>
      <c r="QZ26" s="47">
        <f t="shared" si="7"/>
        <v>12</v>
      </c>
      <c r="RA26" s="47">
        <f t="shared" si="7"/>
        <v>0</v>
      </c>
      <c r="RB26" s="47">
        <f t="shared" si="7"/>
        <v>0</v>
      </c>
      <c r="RC26" s="47">
        <f t="shared" si="7"/>
        <v>12</v>
      </c>
      <c r="RD26" s="47">
        <f t="shared" si="7"/>
        <v>0</v>
      </c>
      <c r="RE26" s="47">
        <f t="shared" si="7"/>
        <v>0</v>
      </c>
      <c r="RF26" s="47">
        <f t="shared" si="7"/>
        <v>12</v>
      </c>
      <c r="RG26" s="47">
        <f t="shared" si="7"/>
        <v>0</v>
      </c>
      <c r="RH26" s="47">
        <f t="shared" si="7"/>
        <v>0</v>
      </c>
      <c r="RI26" s="47">
        <f t="shared" si="7"/>
        <v>12</v>
      </c>
      <c r="RJ26" s="47">
        <f t="shared" si="7"/>
        <v>0</v>
      </c>
      <c r="RK26" s="47">
        <f t="shared" si="7"/>
        <v>0</v>
      </c>
      <c r="RL26" s="47">
        <f t="shared" si="7"/>
        <v>12</v>
      </c>
      <c r="RM26" s="47">
        <f t="shared" si="7"/>
        <v>0</v>
      </c>
      <c r="RN26" s="47">
        <f t="shared" si="7"/>
        <v>0</v>
      </c>
      <c r="RO26" s="47">
        <f t="shared" si="7"/>
        <v>12</v>
      </c>
      <c r="RP26" s="47">
        <f t="shared" si="7"/>
        <v>0</v>
      </c>
      <c r="RQ26" s="47">
        <f t="shared" si="7"/>
        <v>0</v>
      </c>
      <c r="RR26" s="47">
        <f t="shared" si="7"/>
        <v>12</v>
      </c>
      <c r="RS26" s="47">
        <f t="shared" si="7"/>
        <v>0</v>
      </c>
      <c r="RT26" s="47">
        <f t="shared" si="7"/>
        <v>0</v>
      </c>
      <c r="RU26" s="47">
        <f t="shared" si="7"/>
        <v>12</v>
      </c>
      <c r="RV26" s="47">
        <f t="shared" si="7"/>
        <v>0</v>
      </c>
      <c r="RW26" s="47">
        <f t="shared" si="7"/>
        <v>0</v>
      </c>
      <c r="RX26" s="47">
        <f t="shared" si="7"/>
        <v>12</v>
      </c>
      <c r="RY26" s="47">
        <f t="shared" si="7"/>
        <v>0</v>
      </c>
      <c r="RZ26" s="47">
        <f t="shared" si="7"/>
        <v>0</v>
      </c>
      <c r="SA26" s="47">
        <f t="shared" si="7"/>
        <v>12</v>
      </c>
      <c r="SB26" s="47">
        <f t="shared" si="7"/>
        <v>0</v>
      </c>
      <c r="SC26" s="47">
        <f t="shared" si="7"/>
        <v>0</v>
      </c>
      <c r="SD26" s="47">
        <f t="shared" si="7"/>
        <v>12</v>
      </c>
      <c r="SE26" s="47">
        <f t="shared" si="7"/>
        <v>0</v>
      </c>
      <c r="SF26" s="47">
        <f t="shared" si="7"/>
        <v>0</v>
      </c>
      <c r="SG26" s="47">
        <f t="shared" si="7"/>
        <v>12</v>
      </c>
      <c r="SH26" s="47">
        <f t="shared" si="7"/>
        <v>0</v>
      </c>
      <c r="SI26" s="47">
        <f t="shared" si="7"/>
        <v>0</v>
      </c>
      <c r="SJ26" s="47" t="e">
        <f>SUM(#REF!)</f>
        <v>#REF!</v>
      </c>
      <c r="SK26" s="47">
        <f>SUM(SJ14:SJ25)</f>
        <v>12</v>
      </c>
      <c r="SL26" s="47">
        <f>SUM(SL14:SL25)</f>
        <v>0</v>
      </c>
      <c r="SM26" s="47" t="e">
        <f>SUM(#REF!)</f>
        <v>#REF!</v>
      </c>
      <c r="SN26" s="47">
        <f>SUM(SM14:SM25)</f>
        <v>12</v>
      </c>
      <c r="SO26" s="47">
        <f>SUM(SO14:SO25)</f>
        <v>0</v>
      </c>
      <c r="SP26" s="47">
        <f>SUM(SP14:SP25)</f>
        <v>12</v>
      </c>
      <c r="SQ26" s="47">
        <f>SUM(SQ14:SQ25)</f>
        <v>0</v>
      </c>
      <c r="SR26" s="47">
        <f>SUM(SS14:SS25)</f>
        <v>12</v>
      </c>
      <c r="SS26" s="47" t="e">
        <f>SUM(#REF!)</f>
        <v>#REF!</v>
      </c>
      <c r="ST26" s="47">
        <f t="shared" ref="ST26:TY26" si="8">SUM(ST14:ST25)</f>
        <v>0</v>
      </c>
      <c r="SU26" s="47">
        <f t="shared" si="8"/>
        <v>0</v>
      </c>
      <c r="SV26" s="47">
        <f t="shared" si="8"/>
        <v>12</v>
      </c>
      <c r="SW26" s="47">
        <f t="shared" si="8"/>
        <v>0</v>
      </c>
      <c r="SX26" s="47">
        <f t="shared" si="8"/>
        <v>0</v>
      </c>
      <c r="SY26" s="47">
        <f t="shared" si="8"/>
        <v>12</v>
      </c>
      <c r="SZ26" s="47">
        <f t="shared" si="8"/>
        <v>0</v>
      </c>
      <c r="TA26" s="47">
        <f t="shared" si="8"/>
        <v>0</v>
      </c>
      <c r="TB26" s="47">
        <f t="shared" si="8"/>
        <v>12</v>
      </c>
      <c r="TC26" s="47">
        <f t="shared" si="8"/>
        <v>0</v>
      </c>
      <c r="TD26" s="47">
        <f t="shared" si="8"/>
        <v>0</v>
      </c>
      <c r="TE26" s="47">
        <f t="shared" si="8"/>
        <v>12</v>
      </c>
      <c r="TF26" s="47">
        <f t="shared" si="8"/>
        <v>0</v>
      </c>
      <c r="TG26" s="47">
        <f t="shared" si="8"/>
        <v>0</v>
      </c>
      <c r="TH26" s="47">
        <f t="shared" si="8"/>
        <v>12</v>
      </c>
      <c r="TI26" s="47">
        <f t="shared" si="8"/>
        <v>0</v>
      </c>
      <c r="TJ26" s="47">
        <f t="shared" si="8"/>
        <v>0</v>
      </c>
      <c r="TK26" s="47">
        <f t="shared" si="8"/>
        <v>12</v>
      </c>
      <c r="TL26" s="47">
        <f t="shared" si="8"/>
        <v>0</v>
      </c>
      <c r="TM26" s="47">
        <f t="shared" si="8"/>
        <v>0</v>
      </c>
      <c r="TN26" s="47">
        <f t="shared" si="8"/>
        <v>12</v>
      </c>
      <c r="TO26" s="47">
        <f t="shared" si="8"/>
        <v>0</v>
      </c>
      <c r="TP26" s="47">
        <f t="shared" si="8"/>
        <v>0</v>
      </c>
      <c r="TQ26" s="47">
        <f t="shared" si="8"/>
        <v>12</v>
      </c>
      <c r="TR26" s="47">
        <f t="shared" si="8"/>
        <v>0</v>
      </c>
      <c r="TS26" s="47">
        <f t="shared" si="8"/>
        <v>0</v>
      </c>
      <c r="TT26" s="47">
        <f t="shared" si="8"/>
        <v>11</v>
      </c>
      <c r="TU26" s="47">
        <f t="shared" si="8"/>
        <v>1</v>
      </c>
      <c r="TV26" s="47">
        <f t="shared" si="8"/>
        <v>0</v>
      </c>
      <c r="TW26" s="47">
        <f t="shared" si="8"/>
        <v>12</v>
      </c>
      <c r="TX26" s="47">
        <f t="shared" si="8"/>
        <v>0</v>
      </c>
      <c r="TY26" s="47">
        <f t="shared" si="8"/>
        <v>0</v>
      </c>
      <c r="TZ26" s="47">
        <f t="shared" ref="TZ26:VE26" si="9">SUM(TZ14:TZ25)</f>
        <v>12</v>
      </c>
      <c r="UA26" s="47">
        <f t="shared" si="9"/>
        <v>0</v>
      </c>
      <c r="UB26" s="47">
        <f t="shared" si="9"/>
        <v>0</v>
      </c>
      <c r="UC26" s="47">
        <f t="shared" si="9"/>
        <v>12</v>
      </c>
      <c r="UD26" s="47">
        <f t="shared" si="9"/>
        <v>0</v>
      </c>
      <c r="UE26" s="47">
        <f t="shared" si="9"/>
        <v>0</v>
      </c>
      <c r="UF26" s="47">
        <f t="shared" si="9"/>
        <v>12</v>
      </c>
      <c r="UG26" s="47">
        <f t="shared" si="9"/>
        <v>0</v>
      </c>
      <c r="UH26" s="47">
        <f t="shared" si="9"/>
        <v>0</v>
      </c>
      <c r="UI26" s="47">
        <f t="shared" si="9"/>
        <v>12</v>
      </c>
      <c r="UJ26" s="47">
        <f t="shared" si="9"/>
        <v>0</v>
      </c>
      <c r="UK26" s="47">
        <f t="shared" si="9"/>
        <v>0</v>
      </c>
      <c r="UL26" s="47">
        <f t="shared" si="9"/>
        <v>12</v>
      </c>
      <c r="UM26" s="47">
        <f t="shared" si="9"/>
        <v>0</v>
      </c>
      <c r="UN26" s="47">
        <f t="shared" si="9"/>
        <v>0</v>
      </c>
      <c r="UO26" s="47">
        <f t="shared" si="9"/>
        <v>12</v>
      </c>
      <c r="UP26" s="47">
        <f t="shared" si="9"/>
        <v>0</v>
      </c>
      <c r="UQ26" s="47">
        <f t="shared" si="9"/>
        <v>0</v>
      </c>
      <c r="UR26" s="47">
        <f t="shared" si="9"/>
        <v>12</v>
      </c>
      <c r="US26" s="47">
        <f t="shared" si="9"/>
        <v>0</v>
      </c>
      <c r="UT26" s="47">
        <f t="shared" si="9"/>
        <v>0</v>
      </c>
      <c r="UU26" s="47">
        <f t="shared" si="9"/>
        <v>12</v>
      </c>
      <c r="UV26" s="47">
        <f t="shared" si="9"/>
        <v>0</v>
      </c>
      <c r="UW26" s="47">
        <f t="shared" si="9"/>
        <v>0</v>
      </c>
      <c r="UX26" s="47">
        <f t="shared" si="9"/>
        <v>9</v>
      </c>
      <c r="UY26" s="47">
        <f t="shared" si="9"/>
        <v>3</v>
      </c>
      <c r="UZ26" s="47">
        <f t="shared" si="9"/>
        <v>0</v>
      </c>
      <c r="VA26" s="47">
        <f t="shared" si="9"/>
        <v>10</v>
      </c>
      <c r="VB26" s="47">
        <f t="shared" si="9"/>
        <v>2</v>
      </c>
      <c r="VC26" s="47">
        <f t="shared" si="9"/>
        <v>0</v>
      </c>
      <c r="VD26" s="47">
        <f t="shared" si="9"/>
        <v>9</v>
      </c>
      <c r="VE26" s="47">
        <f t="shared" si="9"/>
        <v>3</v>
      </c>
      <c r="VF26" s="47">
        <f t="shared" ref="VF26:WK26" si="10">SUM(VF14:VF25)</f>
        <v>0</v>
      </c>
      <c r="VG26" s="47">
        <f t="shared" si="10"/>
        <v>12</v>
      </c>
      <c r="VH26" s="47">
        <f t="shared" si="10"/>
        <v>0</v>
      </c>
      <c r="VI26" s="47">
        <f t="shared" si="10"/>
        <v>0</v>
      </c>
      <c r="VJ26" s="47">
        <f t="shared" si="10"/>
        <v>12</v>
      </c>
      <c r="VK26" s="47">
        <f t="shared" si="10"/>
        <v>0</v>
      </c>
      <c r="VL26" s="47">
        <f t="shared" si="10"/>
        <v>0</v>
      </c>
      <c r="VM26" s="47">
        <f t="shared" si="10"/>
        <v>12</v>
      </c>
      <c r="VN26" s="47">
        <f t="shared" si="10"/>
        <v>0</v>
      </c>
      <c r="VO26" s="47">
        <f t="shared" si="10"/>
        <v>0</v>
      </c>
      <c r="VP26" s="47">
        <f t="shared" si="10"/>
        <v>9</v>
      </c>
      <c r="VQ26" s="47">
        <f t="shared" si="10"/>
        <v>3</v>
      </c>
      <c r="VR26" s="47">
        <f t="shared" si="10"/>
        <v>0</v>
      </c>
      <c r="VS26" s="47">
        <f t="shared" si="10"/>
        <v>12</v>
      </c>
      <c r="VT26" s="47">
        <f t="shared" si="10"/>
        <v>0</v>
      </c>
      <c r="VU26" s="47">
        <f t="shared" si="10"/>
        <v>0</v>
      </c>
      <c r="VV26" s="47">
        <f t="shared" si="10"/>
        <v>12</v>
      </c>
      <c r="VW26" s="47">
        <f t="shared" si="10"/>
        <v>0</v>
      </c>
      <c r="VX26" s="47">
        <f t="shared" si="10"/>
        <v>0</v>
      </c>
      <c r="VY26" s="47">
        <f t="shared" si="10"/>
        <v>12</v>
      </c>
      <c r="VZ26" s="47">
        <f t="shared" si="10"/>
        <v>0</v>
      </c>
      <c r="WA26" s="47">
        <f t="shared" si="10"/>
        <v>0</v>
      </c>
      <c r="WB26" s="47">
        <f t="shared" si="10"/>
        <v>12</v>
      </c>
      <c r="WC26" s="47">
        <f t="shared" si="10"/>
        <v>0</v>
      </c>
      <c r="WD26" s="47">
        <f t="shared" si="10"/>
        <v>0</v>
      </c>
      <c r="WE26" s="47">
        <f t="shared" si="10"/>
        <v>8</v>
      </c>
      <c r="WF26" s="47">
        <f t="shared" si="10"/>
        <v>4</v>
      </c>
      <c r="WG26" s="47">
        <f t="shared" si="10"/>
        <v>0</v>
      </c>
      <c r="WH26" s="47">
        <f t="shared" si="10"/>
        <v>12</v>
      </c>
      <c r="WI26" s="47">
        <f t="shared" si="10"/>
        <v>0</v>
      </c>
      <c r="WJ26" s="47">
        <f t="shared" si="10"/>
        <v>0</v>
      </c>
      <c r="WK26" s="47">
        <f t="shared" si="10"/>
        <v>12</v>
      </c>
      <c r="WL26" s="47">
        <f t="shared" ref="WL26:XQ26" si="11">SUM(WL14:WL25)</f>
        <v>0</v>
      </c>
      <c r="WM26" s="47">
        <f t="shared" si="11"/>
        <v>0</v>
      </c>
      <c r="WN26" s="47">
        <f t="shared" si="11"/>
        <v>12</v>
      </c>
      <c r="WO26" s="47">
        <f t="shared" si="11"/>
        <v>0</v>
      </c>
      <c r="WP26" s="47">
        <f t="shared" si="11"/>
        <v>0</v>
      </c>
      <c r="WQ26" s="47">
        <f t="shared" si="11"/>
        <v>12</v>
      </c>
      <c r="WR26" s="47">
        <f t="shared" si="11"/>
        <v>0</v>
      </c>
      <c r="WS26" s="47">
        <f t="shared" si="11"/>
        <v>0</v>
      </c>
      <c r="WT26" s="47">
        <f t="shared" si="11"/>
        <v>12</v>
      </c>
      <c r="WU26" s="47">
        <f t="shared" si="11"/>
        <v>0</v>
      </c>
      <c r="WV26" s="47">
        <f t="shared" si="11"/>
        <v>0</v>
      </c>
    </row>
    <row r="27" spans="1:620" ht="44.4" customHeight="1" x14ac:dyDescent="0.3">
      <c r="A27" s="83" t="s">
        <v>3149</v>
      </c>
      <c r="B27" s="84"/>
      <c r="C27" s="11">
        <f>C26/12%</f>
        <v>91.666666666666671</v>
      </c>
      <c r="D27" s="11">
        <f t="shared" ref="D27:BO27" si="12">D26/12%</f>
        <v>8.3333333333333339</v>
      </c>
      <c r="E27" s="11">
        <f t="shared" si="12"/>
        <v>0</v>
      </c>
      <c r="F27" s="11">
        <f t="shared" si="12"/>
        <v>100</v>
      </c>
      <c r="G27" s="11">
        <f t="shared" si="12"/>
        <v>0</v>
      </c>
      <c r="H27" s="11">
        <f t="shared" si="12"/>
        <v>0</v>
      </c>
      <c r="I27" s="11">
        <f t="shared" si="12"/>
        <v>100</v>
      </c>
      <c r="J27" s="11">
        <f t="shared" si="12"/>
        <v>0</v>
      </c>
      <c r="K27" s="11">
        <f t="shared" si="12"/>
        <v>0</v>
      </c>
      <c r="L27" s="11">
        <f t="shared" si="12"/>
        <v>100</v>
      </c>
      <c r="M27" s="11">
        <f t="shared" si="12"/>
        <v>0</v>
      </c>
      <c r="N27" s="11">
        <f t="shared" si="12"/>
        <v>0</v>
      </c>
      <c r="O27" s="11">
        <f t="shared" si="12"/>
        <v>100</v>
      </c>
      <c r="P27" s="11">
        <f t="shared" si="12"/>
        <v>0</v>
      </c>
      <c r="Q27" s="11">
        <f t="shared" si="12"/>
        <v>0</v>
      </c>
      <c r="R27" s="11">
        <f t="shared" si="12"/>
        <v>91.666666666666671</v>
      </c>
      <c r="S27" s="11">
        <f t="shared" si="12"/>
        <v>8.3333333333333339</v>
      </c>
      <c r="T27" s="11">
        <f t="shared" si="12"/>
        <v>0</v>
      </c>
      <c r="U27" s="11">
        <f t="shared" si="12"/>
        <v>100</v>
      </c>
      <c r="V27" s="11">
        <f t="shared" si="12"/>
        <v>0</v>
      </c>
      <c r="W27" s="11">
        <f t="shared" si="12"/>
        <v>0</v>
      </c>
      <c r="X27" s="11">
        <f t="shared" si="12"/>
        <v>91.666666666666671</v>
      </c>
      <c r="Y27" s="11">
        <f t="shared" si="12"/>
        <v>8.3333333333333339</v>
      </c>
      <c r="Z27" s="11">
        <f t="shared" si="12"/>
        <v>0</v>
      </c>
      <c r="AA27" s="11">
        <f t="shared" si="12"/>
        <v>100</v>
      </c>
      <c r="AB27" s="11">
        <f t="shared" si="12"/>
        <v>0</v>
      </c>
      <c r="AC27" s="11">
        <f t="shared" si="12"/>
        <v>0</v>
      </c>
      <c r="AD27" s="11">
        <f t="shared" si="12"/>
        <v>100</v>
      </c>
      <c r="AE27" s="11">
        <f t="shared" si="12"/>
        <v>0</v>
      </c>
      <c r="AF27" s="11">
        <f t="shared" si="12"/>
        <v>0</v>
      </c>
      <c r="AG27" s="11">
        <f t="shared" si="12"/>
        <v>100</v>
      </c>
      <c r="AH27" s="11">
        <f t="shared" si="12"/>
        <v>0</v>
      </c>
      <c r="AI27" s="11">
        <f t="shared" si="12"/>
        <v>0</v>
      </c>
      <c r="AJ27" s="11">
        <f t="shared" si="12"/>
        <v>100</v>
      </c>
      <c r="AK27" s="11">
        <f t="shared" si="12"/>
        <v>0</v>
      </c>
      <c r="AL27" s="11">
        <f t="shared" si="12"/>
        <v>0</v>
      </c>
      <c r="AM27" s="11">
        <f t="shared" si="12"/>
        <v>50</v>
      </c>
      <c r="AN27" s="11">
        <f t="shared" si="12"/>
        <v>50</v>
      </c>
      <c r="AO27" s="11">
        <f t="shared" si="12"/>
        <v>0</v>
      </c>
      <c r="AP27" s="11">
        <f t="shared" si="12"/>
        <v>83.333333333333343</v>
      </c>
      <c r="AQ27" s="11">
        <f t="shared" si="12"/>
        <v>16.666666666666668</v>
      </c>
      <c r="AR27" s="11">
        <f t="shared" si="12"/>
        <v>0</v>
      </c>
      <c r="AS27" s="11">
        <f t="shared" si="12"/>
        <v>100</v>
      </c>
      <c r="AT27" s="11">
        <f t="shared" si="12"/>
        <v>0</v>
      </c>
      <c r="AU27" s="11">
        <f t="shared" si="12"/>
        <v>0</v>
      </c>
      <c r="AV27" s="11">
        <f t="shared" si="12"/>
        <v>100</v>
      </c>
      <c r="AW27" s="11">
        <f t="shared" si="12"/>
        <v>0</v>
      </c>
      <c r="AX27" s="11">
        <f t="shared" si="12"/>
        <v>0</v>
      </c>
      <c r="AY27" s="11">
        <f t="shared" si="12"/>
        <v>100</v>
      </c>
      <c r="AZ27" s="11">
        <f t="shared" si="12"/>
        <v>0</v>
      </c>
      <c r="BA27" s="11">
        <f t="shared" si="12"/>
        <v>0</v>
      </c>
      <c r="BB27" s="11">
        <f t="shared" si="12"/>
        <v>100</v>
      </c>
      <c r="BC27" s="11">
        <f t="shared" si="12"/>
        <v>0</v>
      </c>
      <c r="BD27" s="11">
        <f t="shared" si="12"/>
        <v>0</v>
      </c>
      <c r="BE27" s="11">
        <f t="shared" si="12"/>
        <v>100</v>
      </c>
      <c r="BF27" s="11">
        <f t="shared" si="12"/>
        <v>0</v>
      </c>
      <c r="BG27" s="11">
        <f t="shared" si="12"/>
        <v>0</v>
      </c>
      <c r="BH27" s="11">
        <f t="shared" si="12"/>
        <v>100</v>
      </c>
      <c r="BI27" s="11">
        <f t="shared" si="12"/>
        <v>0</v>
      </c>
      <c r="BJ27" s="11">
        <f t="shared" si="12"/>
        <v>0</v>
      </c>
      <c r="BK27" s="11">
        <f t="shared" si="12"/>
        <v>100</v>
      </c>
      <c r="BL27" s="11">
        <f t="shared" si="12"/>
        <v>0</v>
      </c>
      <c r="BM27" s="11">
        <f t="shared" si="12"/>
        <v>0</v>
      </c>
      <c r="BN27" s="11">
        <f t="shared" si="12"/>
        <v>100</v>
      </c>
      <c r="BO27" s="11">
        <f t="shared" si="12"/>
        <v>0</v>
      </c>
      <c r="BP27" s="11">
        <f t="shared" ref="BP27:EA27" si="13">BP26/12%</f>
        <v>0</v>
      </c>
      <c r="BQ27" s="11">
        <f t="shared" si="13"/>
        <v>100</v>
      </c>
      <c r="BR27" s="11">
        <f t="shared" si="13"/>
        <v>0</v>
      </c>
      <c r="BS27" s="11">
        <f t="shared" si="13"/>
        <v>0</v>
      </c>
      <c r="BT27" s="11">
        <f t="shared" si="13"/>
        <v>100</v>
      </c>
      <c r="BU27" s="11">
        <f t="shared" si="13"/>
        <v>0</v>
      </c>
      <c r="BV27" s="11">
        <f t="shared" si="13"/>
        <v>0</v>
      </c>
      <c r="BW27" s="11">
        <f t="shared" si="13"/>
        <v>91.666666666666671</v>
      </c>
      <c r="BX27" s="11">
        <f t="shared" si="13"/>
        <v>8.3333333333333339</v>
      </c>
      <c r="BY27" s="11">
        <f t="shared" si="13"/>
        <v>0</v>
      </c>
      <c r="BZ27" s="11">
        <f t="shared" si="13"/>
        <v>100</v>
      </c>
      <c r="CA27" s="11">
        <f t="shared" si="13"/>
        <v>0</v>
      </c>
      <c r="CB27" s="11">
        <f t="shared" si="13"/>
        <v>0</v>
      </c>
      <c r="CC27" s="11">
        <f t="shared" si="13"/>
        <v>100</v>
      </c>
      <c r="CD27" s="11">
        <f t="shared" si="13"/>
        <v>0</v>
      </c>
      <c r="CE27" s="11">
        <f t="shared" si="13"/>
        <v>0</v>
      </c>
      <c r="CF27" s="11">
        <f t="shared" si="13"/>
        <v>100</v>
      </c>
      <c r="CG27" s="11">
        <f t="shared" si="13"/>
        <v>0</v>
      </c>
      <c r="CH27" s="11">
        <f t="shared" si="13"/>
        <v>0</v>
      </c>
      <c r="CI27" s="11">
        <f t="shared" si="13"/>
        <v>100</v>
      </c>
      <c r="CJ27" s="11">
        <f t="shared" si="13"/>
        <v>0</v>
      </c>
      <c r="CK27" s="11">
        <f t="shared" si="13"/>
        <v>0</v>
      </c>
      <c r="CL27" s="11">
        <f t="shared" si="13"/>
        <v>100</v>
      </c>
      <c r="CM27" s="11">
        <f t="shared" si="13"/>
        <v>0</v>
      </c>
      <c r="CN27" s="11">
        <f t="shared" si="13"/>
        <v>0</v>
      </c>
      <c r="CO27" s="11">
        <f t="shared" si="13"/>
        <v>100</v>
      </c>
      <c r="CP27" s="11">
        <f t="shared" si="13"/>
        <v>25</v>
      </c>
      <c r="CQ27" s="11">
        <f t="shared" si="13"/>
        <v>0</v>
      </c>
      <c r="CR27" s="11">
        <f t="shared" si="13"/>
        <v>100</v>
      </c>
      <c r="CS27" s="11">
        <f t="shared" si="13"/>
        <v>0</v>
      </c>
      <c r="CT27" s="11">
        <f t="shared" si="13"/>
        <v>0</v>
      </c>
      <c r="CU27" s="11">
        <f t="shared" si="13"/>
        <v>91.666666666666671</v>
      </c>
      <c r="CV27" s="11">
        <f t="shared" si="13"/>
        <v>8.3333333333333339</v>
      </c>
      <c r="CW27" s="11">
        <f t="shared" si="13"/>
        <v>0</v>
      </c>
      <c r="CX27" s="11">
        <f t="shared" si="13"/>
        <v>100</v>
      </c>
      <c r="CY27" s="11">
        <f t="shared" si="13"/>
        <v>0</v>
      </c>
      <c r="CZ27" s="11">
        <f t="shared" si="13"/>
        <v>0</v>
      </c>
      <c r="DA27" s="11">
        <f t="shared" si="13"/>
        <v>100</v>
      </c>
      <c r="DB27" s="11">
        <f t="shared" si="13"/>
        <v>0</v>
      </c>
      <c r="DC27" s="11">
        <f t="shared" si="13"/>
        <v>0</v>
      </c>
      <c r="DD27" s="11">
        <f t="shared" si="13"/>
        <v>75</v>
      </c>
      <c r="DE27" s="11">
        <f t="shared" si="13"/>
        <v>25</v>
      </c>
      <c r="DF27" s="11">
        <f t="shared" si="13"/>
        <v>0</v>
      </c>
      <c r="DG27" s="11">
        <f t="shared" si="13"/>
        <v>66.666666666666671</v>
      </c>
      <c r="DH27" s="11">
        <f t="shared" si="13"/>
        <v>33.333333333333336</v>
      </c>
      <c r="DI27" s="11">
        <f t="shared" si="13"/>
        <v>0</v>
      </c>
      <c r="DJ27" s="11">
        <f t="shared" si="13"/>
        <v>75</v>
      </c>
      <c r="DK27" s="11">
        <f t="shared" si="13"/>
        <v>25</v>
      </c>
      <c r="DL27" s="11">
        <f t="shared" si="13"/>
        <v>0</v>
      </c>
      <c r="DM27" s="11">
        <f t="shared" si="13"/>
        <v>100</v>
      </c>
      <c r="DN27" s="11">
        <f t="shared" si="13"/>
        <v>0</v>
      </c>
      <c r="DO27" s="11">
        <f t="shared" si="13"/>
        <v>0</v>
      </c>
      <c r="DP27" s="11">
        <f t="shared" si="13"/>
        <v>100</v>
      </c>
      <c r="DQ27" s="11">
        <f t="shared" si="13"/>
        <v>0</v>
      </c>
      <c r="DR27" s="11">
        <f t="shared" si="13"/>
        <v>0</v>
      </c>
      <c r="DS27" s="11">
        <f t="shared" si="13"/>
        <v>91.666666666666671</v>
      </c>
      <c r="DT27" s="11">
        <f t="shared" si="13"/>
        <v>8.3333333333333339</v>
      </c>
      <c r="DU27" s="11">
        <f t="shared" si="13"/>
        <v>0</v>
      </c>
      <c r="DV27" s="11">
        <f t="shared" si="13"/>
        <v>75</v>
      </c>
      <c r="DW27" s="11">
        <f t="shared" si="13"/>
        <v>25</v>
      </c>
      <c r="DX27" s="11">
        <f t="shared" si="13"/>
        <v>0</v>
      </c>
      <c r="DY27" s="11">
        <f t="shared" si="13"/>
        <v>100</v>
      </c>
      <c r="DZ27" s="11">
        <f t="shared" si="13"/>
        <v>0</v>
      </c>
      <c r="EA27" s="11">
        <f t="shared" si="13"/>
        <v>0</v>
      </c>
      <c r="EB27" s="11">
        <f t="shared" ref="EB27:GM27" si="14">EB26/12%</f>
        <v>66.666666666666671</v>
      </c>
      <c r="EC27" s="11">
        <f t="shared" si="14"/>
        <v>33.333333333333336</v>
      </c>
      <c r="ED27" s="11">
        <f t="shared" si="14"/>
        <v>0</v>
      </c>
      <c r="EE27" s="11">
        <f t="shared" si="14"/>
        <v>100</v>
      </c>
      <c r="EF27" s="11">
        <f t="shared" si="14"/>
        <v>0</v>
      </c>
      <c r="EG27" s="11">
        <f t="shared" si="14"/>
        <v>0</v>
      </c>
      <c r="EH27" s="11">
        <f t="shared" si="14"/>
        <v>75</v>
      </c>
      <c r="EI27" s="11">
        <f t="shared" si="14"/>
        <v>25</v>
      </c>
      <c r="EJ27" s="11">
        <f t="shared" si="14"/>
        <v>0</v>
      </c>
      <c r="EK27" s="11">
        <f t="shared" si="14"/>
        <v>100</v>
      </c>
      <c r="EL27" s="11">
        <f t="shared" si="14"/>
        <v>0</v>
      </c>
      <c r="EM27" s="11">
        <f t="shared" si="14"/>
        <v>0</v>
      </c>
      <c r="EN27" s="11">
        <f t="shared" si="14"/>
        <v>66.666666666666671</v>
      </c>
      <c r="EO27" s="11">
        <f t="shared" si="14"/>
        <v>33.333333333333336</v>
      </c>
      <c r="EP27" s="11">
        <f t="shared" si="14"/>
        <v>0</v>
      </c>
      <c r="EQ27" s="11">
        <f t="shared" si="14"/>
        <v>75</v>
      </c>
      <c r="ER27" s="11">
        <f t="shared" si="14"/>
        <v>25</v>
      </c>
      <c r="ES27" s="11">
        <f t="shared" si="14"/>
        <v>0</v>
      </c>
      <c r="ET27" s="11">
        <f t="shared" si="14"/>
        <v>75</v>
      </c>
      <c r="EU27" s="11">
        <f t="shared" si="14"/>
        <v>25</v>
      </c>
      <c r="EV27" s="11">
        <f t="shared" si="14"/>
        <v>0</v>
      </c>
      <c r="EW27" s="11">
        <f t="shared" si="14"/>
        <v>66.666666666666671</v>
      </c>
      <c r="EX27" s="11">
        <f t="shared" si="14"/>
        <v>33.333333333333336</v>
      </c>
      <c r="EY27" s="11">
        <f t="shared" si="14"/>
        <v>0</v>
      </c>
      <c r="EZ27" s="11">
        <f t="shared" si="14"/>
        <v>100</v>
      </c>
      <c r="FA27" s="11">
        <f t="shared" si="14"/>
        <v>0</v>
      </c>
      <c r="FB27" s="11">
        <f t="shared" si="14"/>
        <v>0</v>
      </c>
      <c r="FC27" s="11">
        <f t="shared" si="14"/>
        <v>58.333333333333336</v>
      </c>
      <c r="FD27" s="11">
        <f t="shared" si="14"/>
        <v>41.666666666666671</v>
      </c>
      <c r="FE27" s="11">
        <f t="shared" si="14"/>
        <v>0</v>
      </c>
      <c r="FF27" s="11">
        <f t="shared" si="14"/>
        <v>91.666666666666671</v>
      </c>
      <c r="FG27" s="11">
        <f t="shared" si="14"/>
        <v>8.3333333333333339</v>
      </c>
      <c r="FH27" s="11">
        <f t="shared" si="14"/>
        <v>0</v>
      </c>
      <c r="FI27" s="11">
        <f t="shared" si="14"/>
        <v>83.333333333333343</v>
      </c>
      <c r="FJ27" s="11">
        <f t="shared" si="14"/>
        <v>16.666666666666668</v>
      </c>
      <c r="FK27" s="11">
        <f t="shared" si="14"/>
        <v>0</v>
      </c>
      <c r="FL27" s="11">
        <f t="shared" si="14"/>
        <v>100</v>
      </c>
      <c r="FM27" s="11">
        <f t="shared" si="14"/>
        <v>0</v>
      </c>
      <c r="FN27" s="11">
        <f t="shared" si="14"/>
        <v>0</v>
      </c>
      <c r="FO27" s="11">
        <f t="shared" si="14"/>
        <v>91.666666666666671</v>
      </c>
      <c r="FP27" s="11">
        <f t="shared" si="14"/>
        <v>8.3333333333333339</v>
      </c>
      <c r="FQ27" s="11">
        <f t="shared" si="14"/>
        <v>0</v>
      </c>
      <c r="FR27" s="11">
        <f t="shared" si="14"/>
        <v>91.666666666666671</v>
      </c>
      <c r="FS27" s="11">
        <f t="shared" si="14"/>
        <v>8.3333333333333339</v>
      </c>
      <c r="FT27" s="11">
        <f t="shared" si="14"/>
        <v>0</v>
      </c>
      <c r="FU27" s="11">
        <f t="shared" si="14"/>
        <v>83.333333333333343</v>
      </c>
      <c r="FV27" s="11">
        <f t="shared" si="14"/>
        <v>16.666666666666668</v>
      </c>
      <c r="FW27" s="11">
        <f t="shared" si="14"/>
        <v>0</v>
      </c>
      <c r="FX27" s="11">
        <f t="shared" si="14"/>
        <v>91.666666666666671</v>
      </c>
      <c r="FY27" s="11">
        <f t="shared" si="14"/>
        <v>8.3333333333333339</v>
      </c>
      <c r="FZ27" s="11">
        <f t="shared" si="14"/>
        <v>0</v>
      </c>
      <c r="GA27" s="11">
        <f t="shared" si="14"/>
        <v>100</v>
      </c>
      <c r="GB27" s="11">
        <f t="shared" si="14"/>
        <v>0</v>
      </c>
      <c r="GC27" s="11">
        <f t="shared" si="14"/>
        <v>0</v>
      </c>
      <c r="GD27" s="11">
        <f t="shared" si="14"/>
        <v>100</v>
      </c>
      <c r="GE27" s="11">
        <f t="shared" si="14"/>
        <v>0</v>
      </c>
      <c r="GF27" s="11">
        <f t="shared" si="14"/>
        <v>0</v>
      </c>
      <c r="GG27" s="11">
        <f t="shared" si="14"/>
        <v>100</v>
      </c>
      <c r="GH27" s="11">
        <f t="shared" si="14"/>
        <v>0</v>
      </c>
      <c r="GI27" s="11">
        <f t="shared" si="14"/>
        <v>0</v>
      </c>
      <c r="GJ27" s="11">
        <f t="shared" si="14"/>
        <v>100</v>
      </c>
      <c r="GK27" s="11">
        <f t="shared" si="14"/>
        <v>0</v>
      </c>
      <c r="GL27" s="11">
        <f t="shared" si="14"/>
        <v>0</v>
      </c>
      <c r="GM27" s="11">
        <f t="shared" si="14"/>
        <v>100</v>
      </c>
      <c r="GN27" s="11">
        <f t="shared" ref="GN27:IY27" si="15">GN26/12%</f>
        <v>0</v>
      </c>
      <c r="GO27" s="11">
        <f t="shared" si="15"/>
        <v>0</v>
      </c>
      <c r="GP27" s="11">
        <f t="shared" si="15"/>
        <v>100</v>
      </c>
      <c r="GQ27" s="11">
        <f t="shared" si="15"/>
        <v>0</v>
      </c>
      <c r="GR27" s="11">
        <f t="shared" si="15"/>
        <v>0</v>
      </c>
      <c r="GS27" s="11">
        <f t="shared" si="15"/>
        <v>100</v>
      </c>
      <c r="GT27" s="11">
        <f t="shared" si="15"/>
        <v>0</v>
      </c>
      <c r="GU27" s="11">
        <f t="shared" si="15"/>
        <v>0</v>
      </c>
      <c r="GV27" s="11">
        <f t="shared" si="15"/>
        <v>100</v>
      </c>
      <c r="GW27" s="11">
        <f t="shared" si="15"/>
        <v>0</v>
      </c>
      <c r="GX27" s="11">
        <f t="shared" si="15"/>
        <v>0</v>
      </c>
      <c r="GY27" s="11">
        <f t="shared" si="15"/>
        <v>50</v>
      </c>
      <c r="GZ27" s="11">
        <f t="shared" si="15"/>
        <v>50</v>
      </c>
      <c r="HA27" s="11">
        <f t="shared" si="15"/>
        <v>0</v>
      </c>
      <c r="HB27" s="11">
        <f t="shared" si="15"/>
        <v>91.666666666666671</v>
      </c>
      <c r="HC27" s="11">
        <f t="shared" si="15"/>
        <v>8.3333333333333339</v>
      </c>
      <c r="HD27" s="11">
        <f t="shared" si="15"/>
        <v>0</v>
      </c>
      <c r="HE27" s="11">
        <f t="shared" si="15"/>
        <v>41.666666666666671</v>
      </c>
      <c r="HF27" s="11">
        <f t="shared" si="15"/>
        <v>58.333333333333336</v>
      </c>
      <c r="HG27" s="11">
        <f t="shared" si="15"/>
        <v>0</v>
      </c>
      <c r="HH27" s="11">
        <f t="shared" si="15"/>
        <v>100</v>
      </c>
      <c r="HI27" s="11">
        <f t="shared" si="15"/>
        <v>0</v>
      </c>
      <c r="HJ27" s="11">
        <f t="shared" si="15"/>
        <v>0</v>
      </c>
      <c r="HK27" s="11">
        <f t="shared" si="15"/>
        <v>100</v>
      </c>
      <c r="HL27" s="11">
        <f t="shared" si="15"/>
        <v>0</v>
      </c>
      <c r="HM27" s="11">
        <f t="shared" si="15"/>
        <v>0</v>
      </c>
      <c r="HN27" s="11">
        <f t="shared" si="15"/>
        <v>100</v>
      </c>
      <c r="HO27" s="11">
        <f t="shared" si="15"/>
        <v>0</v>
      </c>
      <c r="HP27" s="11">
        <f t="shared" si="15"/>
        <v>0</v>
      </c>
      <c r="HQ27" s="11">
        <f t="shared" si="15"/>
        <v>100</v>
      </c>
      <c r="HR27" s="11">
        <f t="shared" si="15"/>
        <v>0</v>
      </c>
      <c r="HS27" s="11">
        <f t="shared" si="15"/>
        <v>0</v>
      </c>
      <c r="HT27" s="11">
        <f t="shared" si="15"/>
        <v>100</v>
      </c>
      <c r="HU27" s="11">
        <f t="shared" si="15"/>
        <v>0</v>
      </c>
      <c r="HV27" s="11">
        <f t="shared" si="15"/>
        <v>0</v>
      </c>
      <c r="HW27" s="11">
        <f t="shared" si="15"/>
        <v>100</v>
      </c>
      <c r="HX27" s="11">
        <f t="shared" si="15"/>
        <v>0</v>
      </c>
      <c r="HY27" s="11">
        <f t="shared" si="15"/>
        <v>0</v>
      </c>
      <c r="HZ27" s="11">
        <f t="shared" si="15"/>
        <v>100</v>
      </c>
      <c r="IA27" s="11">
        <f t="shared" si="15"/>
        <v>0</v>
      </c>
      <c r="IB27" s="11">
        <f t="shared" si="15"/>
        <v>0</v>
      </c>
      <c r="IC27" s="11">
        <f t="shared" si="15"/>
        <v>66.666666666666671</v>
      </c>
      <c r="ID27" s="11">
        <f t="shared" si="15"/>
        <v>33.333333333333336</v>
      </c>
      <c r="IE27" s="11">
        <f t="shared" si="15"/>
        <v>0</v>
      </c>
      <c r="IF27" s="11">
        <f t="shared" si="15"/>
        <v>91.666666666666671</v>
      </c>
      <c r="IG27" s="11">
        <f t="shared" si="15"/>
        <v>8.3333333333333339</v>
      </c>
      <c r="IH27" s="11">
        <f t="shared" si="15"/>
        <v>0</v>
      </c>
      <c r="II27" s="11">
        <f t="shared" si="15"/>
        <v>83.333333333333343</v>
      </c>
      <c r="IJ27" s="11">
        <f t="shared" si="15"/>
        <v>16.666666666666668</v>
      </c>
      <c r="IK27" s="11">
        <f t="shared" si="15"/>
        <v>0</v>
      </c>
      <c r="IL27" s="11">
        <f t="shared" si="15"/>
        <v>91.666666666666671</v>
      </c>
      <c r="IM27" s="11">
        <f t="shared" si="15"/>
        <v>8.3333333333333339</v>
      </c>
      <c r="IN27" s="11">
        <f t="shared" si="15"/>
        <v>0</v>
      </c>
      <c r="IO27" s="11">
        <f t="shared" si="15"/>
        <v>91.666666666666671</v>
      </c>
      <c r="IP27" s="11">
        <f t="shared" si="15"/>
        <v>8.3333333333333339</v>
      </c>
      <c r="IQ27" s="11">
        <f t="shared" si="15"/>
        <v>0</v>
      </c>
      <c r="IR27" s="11">
        <f t="shared" si="15"/>
        <v>91.666666666666671</v>
      </c>
      <c r="IS27" s="11">
        <f t="shared" si="15"/>
        <v>8.3333333333333339</v>
      </c>
      <c r="IT27" s="11">
        <f t="shared" si="15"/>
        <v>0</v>
      </c>
      <c r="IU27" s="11">
        <f t="shared" si="15"/>
        <v>91.666666666666671</v>
      </c>
      <c r="IV27" s="11">
        <f t="shared" si="15"/>
        <v>8.3333333333333339</v>
      </c>
      <c r="IW27" s="11">
        <f t="shared" si="15"/>
        <v>0</v>
      </c>
      <c r="IX27" s="11">
        <f t="shared" si="15"/>
        <v>75</v>
      </c>
      <c r="IY27" s="11">
        <f t="shared" si="15"/>
        <v>25</v>
      </c>
      <c r="IZ27" s="11">
        <f t="shared" ref="IZ27:LK27" si="16">IZ26/12%</f>
        <v>0</v>
      </c>
      <c r="JA27" s="11">
        <f t="shared" si="16"/>
        <v>91.666666666666671</v>
      </c>
      <c r="JB27" s="11">
        <f t="shared" si="16"/>
        <v>8.3333333333333339</v>
      </c>
      <c r="JC27" s="11">
        <f t="shared" si="16"/>
        <v>0</v>
      </c>
      <c r="JD27" s="11">
        <f t="shared" si="16"/>
        <v>83.333333333333343</v>
      </c>
      <c r="JE27" s="11">
        <f t="shared" si="16"/>
        <v>16.666666666666668</v>
      </c>
      <c r="JF27" s="11">
        <f t="shared" si="16"/>
        <v>0</v>
      </c>
      <c r="JG27" s="11">
        <f t="shared" si="16"/>
        <v>75</v>
      </c>
      <c r="JH27" s="11">
        <f t="shared" si="16"/>
        <v>25</v>
      </c>
      <c r="JI27" s="11">
        <f t="shared" si="16"/>
        <v>0</v>
      </c>
      <c r="JJ27" s="11">
        <f t="shared" si="16"/>
        <v>58.333333333333336</v>
      </c>
      <c r="JK27" s="11">
        <f t="shared" si="16"/>
        <v>41.666666666666671</v>
      </c>
      <c r="JL27" s="11">
        <f t="shared" si="16"/>
        <v>0</v>
      </c>
      <c r="JM27" s="11">
        <f t="shared" si="16"/>
        <v>75</v>
      </c>
      <c r="JN27" s="11">
        <f t="shared" si="16"/>
        <v>25</v>
      </c>
      <c r="JO27" s="11">
        <f t="shared" si="16"/>
        <v>0</v>
      </c>
      <c r="JP27" s="11">
        <f t="shared" si="16"/>
        <v>91.666666666666671</v>
      </c>
      <c r="JQ27" s="11">
        <f t="shared" si="16"/>
        <v>8.3333333333333339</v>
      </c>
      <c r="JR27" s="11">
        <f t="shared" si="16"/>
        <v>0</v>
      </c>
      <c r="JS27" s="11">
        <f t="shared" si="16"/>
        <v>66.666666666666671</v>
      </c>
      <c r="JT27" s="11">
        <f t="shared" si="16"/>
        <v>33.333333333333336</v>
      </c>
      <c r="JU27" s="11">
        <f t="shared" si="16"/>
        <v>0</v>
      </c>
      <c r="JV27" s="11">
        <f t="shared" si="16"/>
        <v>100</v>
      </c>
      <c r="JW27" s="11">
        <f t="shared" si="16"/>
        <v>0</v>
      </c>
      <c r="JX27" s="11">
        <f t="shared" si="16"/>
        <v>0</v>
      </c>
      <c r="JY27" s="11">
        <f t="shared" si="16"/>
        <v>100</v>
      </c>
      <c r="JZ27" s="11">
        <f t="shared" si="16"/>
        <v>0</v>
      </c>
      <c r="KA27" s="11">
        <f t="shared" si="16"/>
        <v>0</v>
      </c>
      <c r="KB27" s="11">
        <f t="shared" si="16"/>
        <v>100</v>
      </c>
      <c r="KC27" s="11">
        <f t="shared" si="16"/>
        <v>0</v>
      </c>
      <c r="KD27" s="11">
        <f t="shared" si="16"/>
        <v>0</v>
      </c>
      <c r="KE27" s="11">
        <f t="shared" si="16"/>
        <v>100</v>
      </c>
      <c r="KF27" s="11">
        <f t="shared" si="16"/>
        <v>0</v>
      </c>
      <c r="KG27" s="11">
        <f t="shared" si="16"/>
        <v>0</v>
      </c>
      <c r="KH27" s="11">
        <f t="shared" si="16"/>
        <v>91.666666666666671</v>
      </c>
      <c r="KI27" s="11">
        <f t="shared" si="16"/>
        <v>8.3333333333333339</v>
      </c>
      <c r="KJ27" s="11">
        <f t="shared" si="16"/>
        <v>0</v>
      </c>
      <c r="KK27" s="11">
        <f t="shared" si="16"/>
        <v>100</v>
      </c>
      <c r="KL27" s="11">
        <f t="shared" si="16"/>
        <v>0</v>
      </c>
      <c r="KM27" s="11">
        <f t="shared" si="16"/>
        <v>0</v>
      </c>
      <c r="KN27" s="11">
        <f t="shared" si="16"/>
        <v>100</v>
      </c>
      <c r="KO27" s="11">
        <f t="shared" si="16"/>
        <v>0</v>
      </c>
      <c r="KP27" s="11">
        <f t="shared" si="16"/>
        <v>0</v>
      </c>
      <c r="KQ27" s="11">
        <f t="shared" si="16"/>
        <v>0</v>
      </c>
      <c r="KR27" s="11">
        <f t="shared" si="16"/>
        <v>100</v>
      </c>
      <c r="KS27" s="11">
        <f t="shared" si="16"/>
        <v>0</v>
      </c>
      <c r="KT27" s="11">
        <f t="shared" si="16"/>
        <v>100</v>
      </c>
      <c r="KU27" s="11">
        <f t="shared" si="16"/>
        <v>0</v>
      </c>
      <c r="KV27" s="11">
        <f t="shared" si="16"/>
        <v>0</v>
      </c>
      <c r="KW27" s="11">
        <f t="shared" si="16"/>
        <v>100</v>
      </c>
      <c r="KX27" s="11">
        <f t="shared" si="16"/>
        <v>0</v>
      </c>
      <c r="KY27" s="11">
        <f t="shared" si="16"/>
        <v>0</v>
      </c>
      <c r="KZ27" s="11">
        <f t="shared" si="16"/>
        <v>100</v>
      </c>
      <c r="LA27" s="11">
        <f t="shared" si="16"/>
        <v>0</v>
      </c>
      <c r="LB27" s="11">
        <f t="shared" si="16"/>
        <v>0</v>
      </c>
      <c r="LC27" s="11">
        <f t="shared" si="16"/>
        <v>100</v>
      </c>
      <c r="LD27" s="11">
        <f t="shared" si="16"/>
        <v>0</v>
      </c>
      <c r="LE27" s="11">
        <f t="shared" si="16"/>
        <v>0</v>
      </c>
      <c r="LF27" s="11">
        <f t="shared" si="16"/>
        <v>100</v>
      </c>
      <c r="LG27" s="11">
        <f t="shared" si="16"/>
        <v>0</v>
      </c>
      <c r="LH27" s="11">
        <f t="shared" si="16"/>
        <v>0</v>
      </c>
      <c r="LI27" s="11">
        <f t="shared" si="16"/>
        <v>100</v>
      </c>
      <c r="LJ27" s="11">
        <f t="shared" si="16"/>
        <v>0</v>
      </c>
      <c r="LK27" s="11">
        <f t="shared" si="16"/>
        <v>0</v>
      </c>
      <c r="LL27" s="11">
        <f t="shared" ref="LL27:NW27" si="17">LL26/12%</f>
        <v>100</v>
      </c>
      <c r="LM27" s="11">
        <f t="shared" si="17"/>
        <v>0</v>
      </c>
      <c r="LN27" s="11">
        <f t="shared" si="17"/>
        <v>0</v>
      </c>
      <c r="LO27" s="11">
        <f t="shared" si="17"/>
        <v>100</v>
      </c>
      <c r="LP27" s="11">
        <f t="shared" si="17"/>
        <v>0</v>
      </c>
      <c r="LQ27" s="11">
        <f t="shared" si="17"/>
        <v>0</v>
      </c>
      <c r="LR27" s="11">
        <f t="shared" si="17"/>
        <v>100</v>
      </c>
      <c r="LS27" s="11">
        <f t="shared" si="17"/>
        <v>0</v>
      </c>
      <c r="LT27" s="11">
        <f t="shared" si="17"/>
        <v>0</v>
      </c>
      <c r="LU27" s="11">
        <f t="shared" si="17"/>
        <v>100</v>
      </c>
      <c r="LV27" s="11">
        <f t="shared" si="17"/>
        <v>0</v>
      </c>
      <c r="LW27" s="11">
        <f t="shared" si="17"/>
        <v>0</v>
      </c>
      <c r="LX27" s="11">
        <f t="shared" si="17"/>
        <v>100</v>
      </c>
      <c r="LY27" s="11">
        <f t="shared" si="17"/>
        <v>0</v>
      </c>
      <c r="LZ27" s="11">
        <f t="shared" si="17"/>
        <v>0</v>
      </c>
      <c r="MA27" s="11">
        <f t="shared" si="17"/>
        <v>100</v>
      </c>
      <c r="MB27" s="11">
        <f t="shared" si="17"/>
        <v>0</v>
      </c>
      <c r="MC27" s="11">
        <f t="shared" si="17"/>
        <v>0</v>
      </c>
      <c r="MD27" s="11">
        <f t="shared" si="17"/>
        <v>100</v>
      </c>
      <c r="ME27" s="11">
        <f t="shared" si="17"/>
        <v>0</v>
      </c>
      <c r="MF27" s="11">
        <f t="shared" si="17"/>
        <v>0</v>
      </c>
      <c r="MG27" s="11">
        <f t="shared" si="17"/>
        <v>100</v>
      </c>
      <c r="MH27" s="11">
        <f t="shared" si="17"/>
        <v>0</v>
      </c>
      <c r="MI27" s="11">
        <f t="shared" si="17"/>
        <v>0</v>
      </c>
      <c r="MJ27" s="11">
        <f t="shared" si="17"/>
        <v>100</v>
      </c>
      <c r="MK27" s="11">
        <f t="shared" si="17"/>
        <v>0</v>
      </c>
      <c r="ML27" s="11">
        <f t="shared" si="17"/>
        <v>0</v>
      </c>
      <c r="MM27" s="11">
        <f t="shared" si="17"/>
        <v>100</v>
      </c>
      <c r="MN27" s="11">
        <f t="shared" si="17"/>
        <v>0</v>
      </c>
      <c r="MO27" s="11">
        <f t="shared" si="17"/>
        <v>0</v>
      </c>
      <c r="MP27" s="11">
        <f t="shared" si="17"/>
        <v>100</v>
      </c>
      <c r="MQ27" s="11">
        <f t="shared" si="17"/>
        <v>0</v>
      </c>
      <c r="MR27" s="11">
        <f t="shared" si="17"/>
        <v>0</v>
      </c>
      <c r="MS27" s="11">
        <f t="shared" si="17"/>
        <v>100</v>
      </c>
      <c r="MT27" s="11">
        <f t="shared" si="17"/>
        <v>0</v>
      </c>
      <c r="MU27" s="11">
        <f t="shared" si="17"/>
        <v>0</v>
      </c>
      <c r="MV27" s="11">
        <f t="shared" si="17"/>
        <v>100</v>
      </c>
      <c r="MW27" s="11">
        <f t="shared" si="17"/>
        <v>0</v>
      </c>
      <c r="MX27" s="11">
        <f t="shared" si="17"/>
        <v>0</v>
      </c>
      <c r="MY27" s="11">
        <f t="shared" si="17"/>
        <v>100</v>
      </c>
      <c r="MZ27" s="11">
        <f t="shared" si="17"/>
        <v>0</v>
      </c>
      <c r="NA27" s="11">
        <f t="shared" si="17"/>
        <v>0</v>
      </c>
      <c r="NB27" s="11">
        <f t="shared" si="17"/>
        <v>100</v>
      </c>
      <c r="NC27" s="11">
        <f t="shared" si="17"/>
        <v>0</v>
      </c>
      <c r="ND27" s="11">
        <f t="shared" si="17"/>
        <v>0</v>
      </c>
      <c r="NE27" s="11">
        <f t="shared" si="17"/>
        <v>100</v>
      </c>
      <c r="NF27" s="11">
        <f t="shared" si="17"/>
        <v>0</v>
      </c>
      <c r="NG27" s="11">
        <f t="shared" si="17"/>
        <v>0</v>
      </c>
      <c r="NH27" s="11">
        <f t="shared" si="17"/>
        <v>100</v>
      </c>
      <c r="NI27" s="11">
        <f t="shared" si="17"/>
        <v>0</v>
      </c>
      <c r="NJ27" s="11">
        <f t="shared" si="17"/>
        <v>0</v>
      </c>
      <c r="NK27" s="11">
        <f t="shared" si="17"/>
        <v>100</v>
      </c>
      <c r="NL27" s="11">
        <f t="shared" si="17"/>
        <v>0</v>
      </c>
      <c r="NM27" s="11">
        <f t="shared" si="17"/>
        <v>0</v>
      </c>
      <c r="NN27" s="11">
        <f t="shared" si="17"/>
        <v>100</v>
      </c>
      <c r="NO27" s="11">
        <f t="shared" si="17"/>
        <v>0</v>
      </c>
      <c r="NP27" s="11">
        <f t="shared" si="17"/>
        <v>0</v>
      </c>
      <c r="NQ27" s="11">
        <f t="shared" si="17"/>
        <v>100</v>
      </c>
      <c r="NR27" s="11">
        <f t="shared" si="17"/>
        <v>0</v>
      </c>
      <c r="NS27" s="11">
        <f t="shared" si="17"/>
        <v>0</v>
      </c>
      <c r="NT27" s="11">
        <f t="shared" si="17"/>
        <v>100</v>
      </c>
      <c r="NU27" s="11">
        <f t="shared" si="17"/>
        <v>0</v>
      </c>
      <c r="NV27" s="11">
        <f t="shared" si="17"/>
        <v>0</v>
      </c>
      <c r="NW27" s="11">
        <f t="shared" si="17"/>
        <v>100</v>
      </c>
      <c r="NX27" s="11">
        <f t="shared" ref="NX27:QI27" si="18">NX26/12%</f>
        <v>0</v>
      </c>
      <c r="NY27" s="11">
        <f t="shared" si="18"/>
        <v>0</v>
      </c>
      <c r="NZ27" s="11">
        <f t="shared" si="18"/>
        <v>100</v>
      </c>
      <c r="OA27" s="11">
        <f t="shared" si="18"/>
        <v>0</v>
      </c>
      <c r="OB27" s="11">
        <f t="shared" si="18"/>
        <v>0</v>
      </c>
      <c r="OC27" s="11">
        <f t="shared" si="18"/>
        <v>100</v>
      </c>
      <c r="OD27" s="11">
        <f t="shared" si="18"/>
        <v>0</v>
      </c>
      <c r="OE27" s="11">
        <f t="shared" si="18"/>
        <v>0</v>
      </c>
      <c r="OF27" s="11">
        <f t="shared" si="18"/>
        <v>100</v>
      </c>
      <c r="OG27" s="11">
        <f t="shared" si="18"/>
        <v>0</v>
      </c>
      <c r="OH27" s="11">
        <f t="shared" si="18"/>
        <v>0</v>
      </c>
      <c r="OI27" s="11">
        <f t="shared" si="18"/>
        <v>75</v>
      </c>
      <c r="OJ27" s="11">
        <f t="shared" si="18"/>
        <v>25</v>
      </c>
      <c r="OK27" s="11">
        <f t="shared" si="18"/>
        <v>0</v>
      </c>
      <c r="OL27" s="11">
        <f t="shared" si="18"/>
        <v>100</v>
      </c>
      <c r="OM27" s="11">
        <f t="shared" si="18"/>
        <v>0</v>
      </c>
      <c r="ON27" s="11">
        <f t="shared" si="18"/>
        <v>0</v>
      </c>
      <c r="OO27" s="11">
        <f t="shared" si="18"/>
        <v>100</v>
      </c>
      <c r="OP27" s="11">
        <f t="shared" si="18"/>
        <v>0</v>
      </c>
      <c r="OQ27" s="11">
        <f t="shared" si="18"/>
        <v>0</v>
      </c>
      <c r="OR27" s="11">
        <f t="shared" si="18"/>
        <v>100</v>
      </c>
      <c r="OS27" s="11">
        <f t="shared" si="18"/>
        <v>0</v>
      </c>
      <c r="OT27" s="11">
        <f t="shared" si="18"/>
        <v>0</v>
      </c>
      <c r="OU27" s="11">
        <f t="shared" si="18"/>
        <v>100</v>
      </c>
      <c r="OV27" s="11">
        <f t="shared" si="18"/>
        <v>0</v>
      </c>
      <c r="OW27" s="11">
        <f t="shared" si="18"/>
        <v>0</v>
      </c>
      <c r="OX27" s="11">
        <f t="shared" si="18"/>
        <v>100</v>
      </c>
      <c r="OY27" s="11">
        <f t="shared" si="18"/>
        <v>0</v>
      </c>
      <c r="OZ27" s="11">
        <f t="shared" si="18"/>
        <v>0</v>
      </c>
      <c r="PA27" s="11">
        <f t="shared" si="18"/>
        <v>58.333333333333336</v>
      </c>
      <c r="PB27" s="11">
        <f t="shared" si="18"/>
        <v>41.666666666666671</v>
      </c>
      <c r="PC27" s="11">
        <f t="shared" si="18"/>
        <v>0</v>
      </c>
      <c r="PD27" s="11">
        <f t="shared" si="18"/>
        <v>100</v>
      </c>
      <c r="PE27" s="11">
        <f t="shared" si="18"/>
        <v>0</v>
      </c>
      <c r="PF27" s="11">
        <f t="shared" si="18"/>
        <v>0</v>
      </c>
      <c r="PG27" s="11">
        <f t="shared" si="18"/>
        <v>100</v>
      </c>
      <c r="PH27" s="11">
        <f t="shared" si="18"/>
        <v>0</v>
      </c>
      <c r="PI27" s="11">
        <f t="shared" si="18"/>
        <v>0</v>
      </c>
      <c r="PJ27" s="11">
        <f t="shared" si="18"/>
        <v>100</v>
      </c>
      <c r="PK27" s="11">
        <f t="shared" si="18"/>
        <v>0</v>
      </c>
      <c r="PL27" s="11">
        <f t="shared" si="18"/>
        <v>0</v>
      </c>
      <c r="PM27" s="11">
        <f t="shared" si="18"/>
        <v>100</v>
      </c>
      <c r="PN27" s="11">
        <f t="shared" si="18"/>
        <v>0</v>
      </c>
      <c r="PO27" s="11">
        <f t="shared" si="18"/>
        <v>0</v>
      </c>
      <c r="PP27" s="11">
        <f t="shared" si="18"/>
        <v>100</v>
      </c>
      <c r="PQ27" s="11">
        <f t="shared" si="18"/>
        <v>0</v>
      </c>
      <c r="PR27" s="11">
        <f t="shared" si="18"/>
        <v>0</v>
      </c>
      <c r="PS27" s="11">
        <f t="shared" si="18"/>
        <v>100</v>
      </c>
      <c r="PT27" s="11">
        <f t="shared" si="18"/>
        <v>0</v>
      </c>
      <c r="PU27" s="11">
        <f t="shared" si="18"/>
        <v>0</v>
      </c>
      <c r="PV27" s="11">
        <f t="shared" si="18"/>
        <v>100</v>
      </c>
      <c r="PW27" s="11">
        <f t="shared" si="18"/>
        <v>0</v>
      </c>
      <c r="PX27" s="11">
        <f t="shared" si="18"/>
        <v>0</v>
      </c>
      <c r="PY27" s="11">
        <f t="shared" si="18"/>
        <v>58.333333333333336</v>
      </c>
      <c r="PZ27" s="11">
        <f t="shared" si="18"/>
        <v>41.666666666666671</v>
      </c>
      <c r="QA27" s="11">
        <f t="shared" si="18"/>
        <v>0</v>
      </c>
      <c r="QB27" s="11">
        <f t="shared" si="18"/>
        <v>66.666666666666671</v>
      </c>
      <c r="QC27" s="11">
        <f t="shared" si="18"/>
        <v>33.333333333333336</v>
      </c>
      <c r="QD27" s="11">
        <f t="shared" si="18"/>
        <v>0</v>
      </c>
      <c r="QE27" s="11">
        <f t="shared" si="18"/>
        <v>0</v>
      </c>
      <c r="QF27" s="11">
        <f t="shared" si="18"/>
        <v>100</v>
      </c>
      <c r="QG27" s="11">
        <f t="shared" si="18"/>
        <v>0</v>
      </c>
      <c r="QH27" s="11">
        <f t="shared" si="18"/>
        <v>100</v>
      </c>
      <c r="QI27" s="11">
        <f t="shared" si="18"/>
        <v>0</v>
      </c>
      <c r="QJ27" s="11">
        <f t="shared" ref="QJ27:SU27" si="19">QJ26/12%</f>
        <v>0</v>
      </c>
      <c r="QK27" s="11">
        <f t="shared" si="19"/>
        <v>66.666666666666671</v>
      </c>
      <c r="QL27" s="11">
        <f t="shared" si="19"/>
        <v>33.333333333333336</v>
      </c>
      <c r="QM27" s="11">
        <f t="shared" si="19"/>
        <v>0</v>
      </c>
      <c r="QN27" s="11">
        <f t="shared" si="19"/>
        <v>100</v>
      </c>
      <c r="QO27" s="11">
        <f t="shared" si="19"/>
        <v>0</v>
      </c>
      <c r="QP27" s="11">
        <f t="shared" si="19"/>
        <v>0</v>
      </c>
      <c r="QQ27" s="11">
        <f t="shared" si="19"/>
        <v>100</v>
      </c>
      <c r="QR27" s="11">
        <f t="shared" si="19"/>
        <v>0</v>
      </c>
      <c r="QS27" s="11">
        <f t="shared" si="19"/>
        <v>0</v>
      </c>
      <c r="QT27" s="11">
        <f t="shared" si="19"/>
        <v>91.666666666666671</v>
      </c>
      <c r="QU27" s="11">
        <f t="shared" si="19"/>
        <v>8.3333333333333339</v>
      </c>
      <c r="QV27" s="11">
        <f t="shared" si="19"/>
        <v>0</v>
      </c>
      <c r="QW27" s="11">
        <f t="shared" si="19"/>
        <v>100</v>
      </c>
      <c r="QX27" s="11">
        <f t="shared" si="19"/>
        <v>0</v>
      </c>
      <c r="QY27" s="11">
        <f t="shared" si="19"/>
        <v>0</v>
      </c>
      <c r="QZ27" s="11">
        <f t="shared" si="19"/>
        <v>100</v>
      </c>
      <c r="RA27" s="11">
        <f t="shared" si="19"/>
        <v>0</v>
      </c>
      <c r="RB27" s="11">
        <f t="shared" si="19"/>
        <v>0</v>
      </c>
      <c r="RC27" s="11">
        <f t="shared" si="19"/>
        <v>100</v>
      </c>
      <c r="RD27" s="11">
        <f t="shared" si="19"/>
        <v>0</v>
      </c>
      <c r="RE27" s="11">
        <f t="shared" si="19"/>
        <v>0</v>
      </c>
      <c r="RF27" s="11">
        <f t="shared" si="19"/>
        <v>100</v>
      </c>
      <c r="RG27" s="11">
        <f t="shared" si="19"/>
        <v>0</v>
      </c>
      <c r="RH27" s="11">
        <f t="shared" si="19"/>
        <v>0</v>
      </c>
      <c r="RI27" s="11">
        <f t="shared" si="19"/>
        <v>100</v>
      </c>
      <c r="RJ27" s="11">
        <f t="shared" si="19"/>
        <v>0</v>
      </c>
      <c r="RK27" s="11">
        <f t="shared" si="19"/>
        <v>0</v>
      </c>
      <c r="RL27" s="11">
        <f t="shared" si="19"/>
        <v>100</v>
      </c>
      <c r="RM27" s="11">
        <f t="shared" si="19"/>
        <v>0</v>
      </c>
      <c r="RN27" s="11">
        <f t="shared" si="19"/>
        <v>0</v>
      </c>
      <c r="RO27" s="11">
        <f t="shared" si="19"/>
        <v>100</v>
      </c>
      <c r="RP27" s="11">
        <f t="shared" si="19"/>
        <v>0</v>
      </c>
      <c r="RQ27" s="11">
        <f t="shared" si="19"/>
        <v>0</v>
      </c>
      <c r="RR27" s="11">
        <f t="shared" si="19"/>
        <v>100</v>
      </c>
      <c r="RS27" s="11">
        <f t="shared" si="19"/>
        <v>0</v>
      </c>
      <c r="RT27" s="11">
        <f t="shared" si="19"/>
        <v>0</v>
      </c>
      <c r="RU27" s="11">
        <f t="shared" si="19"/>
        <v>100</v>
      </c>
      <c r="RV27" s="11">
        <f t="shared" si="19"/>
        <v>0</v>
      </c>
      <c r="RW27" s="11">
        <f t="shared" si="19"/>
        <v>0</v>
      </c>
      <c r="RX27" s="11">
        <f t="shared" si="19"/>
        <v>100</v>
      </c>
      <c r="RY27" s="11">
        <f t="shared" si="19"/>
        <v>0</v>
      </c>
      <c r="RZ27" s="11">
        <f t="shared" si="19"/>
        <v>0</v>
      </c>
      <c r="SA27" s="11">
        <f t="shared" si="19"/>
        <v>100</v>
      </c>
      <c r="SB27" s="11">
        <f t="shared" si="19"/>
        <v>0</v>
      </c>
      <c r="SC27" s="11">
        <f t="shared" si="19"/>
        <v>0</v>
      </c>
      <c r="SD27" s="11">
        <f t="shared" si="19"/>
        <v>100</v>
      </c>
      <c r="SE27" s="11">
        <f t="shared" si="19"/>
        <v>0</v>
      </c>
      <c r="SF27" s="11">
        <f t="shared" si="19"/>
        <v>0</v>
      </c>
      <c r="SG27" s="11">
        <f t="shared" si="19"/>
        <v>100</v>
      </c>
      <c r="SH27" s="11">
        <f t="shared" si="19"/>
        <v>0</v>
      </c>
      <c r="SI27" s="11">
        <f t="shared" si="19"/>
        <v>0</v>
      </c>
      <c r="SJ27" s="11" t="e">
        <f t="shared" si="19"/>
        <v>#REF!</v>
      </c>
      <c r="SK27" s="11">
        <f t="shared" si="19"/>
        <v>100</v>
      </c>
      <c r="SL27" s="11">
        <f t="shared" si="19"/>
        <v>0</v>
      </c>
      <c r="SM27" s="11" t="e">
        <f t="shared" si="19"/>
        <v>#REF!</v>
      </c>
      <c r="SN27" s="11">
        <f t="shared" si="19"/>
        <v>100</v>
      </c>
      <c r="SO27" s="11">
        <f t="shared" si="19"/>
        <v>0</v>
      </c>
      <c r="SP27" s="11">
        <f t="shared" si="19"/>
        <v>100</v>
      </c>
      <c r="SQ27" s="11">
        <f t="shared" si="19"/>
        <v>0</v>
      </c>
      <c r="SR27" s="11">
        <f t="shared" si="19"/>
        <v>100</v>
      </c>
      <c r="SS27" s="11" t="e">
        <f t="shared" si="19"/>
        <v>#REF!</v>
      </c>
      <c r="ST27" s="11">
        <f t="shared" si="19"/>
        <v>0</v>
      </c>
      <c r="SU27" s="11">
        <f t="shared" si="19"/>
        <v>0</v>
      </c>
      <c r="SV27" s="11">
        <f t="shared" ref="SV27:VG27" si="20">SV26/12%</f>
        <v>100</v>
      </c>
      <c r="SW27" s="11">
        <f t="shared" si="20"/>
        <v>0</v>
      </c>
      <c r="SX27" s="11">
        <f t="shared" si="20"/>
        <v>0</v>
      </c>
      <c r="SY27" s="11">
        <f t="shared" si="20"/>
        <v>100</v>
      </c>
      <c r="SZ27" s="11">
        <f t="shared" si="20"/>
        <v>0</v>
      </c>
      <c r="TA27" s="11">
        <f t="shared" si="20"/>
        <v>0</v>
      </c>
      <c r="TB27" s="11">
        <f t="shared" si="20"/>
        <v>100</v>
      </c>
      <c r="TC27" s="11">
        <f t="shared" si="20"/>
        <v>0</v>
      </c>
      <c r="TD27" s="11">
        <f t="shared" si="20"/>
        <v>0</v>
      </c>
      <c r="TE27" s="11">
        <f t="shared" si="20"/>
        <v>100</v>
      </c>
      <c r="TF27" s="11">
        <f t="shared" si="20"/>
        <v>0</v>
      </c>
      <c r="TG27" s="11">
        <f t="shared" si="20"/>
        <v>0</v>
      </c>
      <c r="TH27" s="11">
        <f t="shared" si="20"/>
        <v>100</v>
      </c>
      <c r="TI27" s="11">
        <f t="shared" si="20"/>
        <v>0</v>
      </c>
      <c r="TJ27" s="11">
        <f t="shared" si="20"/>
        <v>0</v>
      </c>
      <c r="TK27" s="11">
        <f t="shared" si="20"/>
        <v>100</v>
      </c>
      <c r="TL27" s="11">
        <f t="shared" si="20"/>
        <v>0</v>
      </c>
      <c r="TM27" s="11">
        <f t="shared" si="20"/>
        <v>0</v>
      </c>
      <c r="TN27" s="11">
        <f t="shared" si="20"/>
        <v>100</v>
      </c>
      <c r="TO27" s="11">
        <f t="shared" si="20"/>
        <v>0</v>
      </c>
      <c r="TP27" s="11">
        <f t="shared" si="20"/>
        <v>0</v>
      </c>
      <c r="TQ27" s="11">
        <f t="shared" si="20"/>
        <v>100</v>
      </c>
      <c r="TR27" s="11">
        <f t="shared" si="20"/>
        <v>0</v>
      </c>
      <c r="TS27" s="11">
        <f t="shared" si="20"/>
        <v>0</v>
      </c>
      <c r="TT27" s="11">
        <f t="shared" si="20"/>
        <v>91.666666666666671</v>
      </c>
      <c r="TU27" s="11">
        <f t="shared" si="20"/>
        <v>8.3333333333333339</v>
      </c>
      <c r="TV27" s="11">
        <f t="shared" si="20"/>
        <v>0</v>
      </c>
      <c r="TW27" s="11">
        <f t="shared" si="20"/>
        <v>100</v>
      </c>
      <c r="TX27" s="11">
        <f t="shared" si="20"/>
        <v>0</v>
      </c>
      <c r="TY27" s="11">
        <f t="shared" si="20"/>
        <v>0</v>
      </c>
      <c r="TZ27" s="11">
        <f t="shared" si="20"/>
        <v>100</v>
      </c>
      <c r="UA27" s="11">
        <f t="shared" si="20"/>
        <v>0</v>
      </c>
      <c r="UB27" s="11">
        <f t="shared" si="20"/>
        <v>0</v>
      </c>
      <c r="UC27" s="11">
        <f t="shared" si="20"/>
        <v>100</v>
      </c>
      <c r="UD27" s="11">
        <f t="shared" si="20"/>
        <v>0</v>
      </c>
      <c r="UE27" s="11">
        <f t="shared" si="20"/>
        <v>0</v>
      </c>
      <c r="UF27" s="11">
        <f t="shared" si="20"/>
        <v>100</v>
      </c>
      <c r="UG27" s="11">
        <f t="shared" si="20"/>
        <v>0</v>
      </c>
      <c r="UH27" s="11">
        <f t="shared" si="20"/>
        <v>0</v>
      </c>
      <c r="UI27" s="11">
        <f t="shared" si="20"/>
        <v>100</v>
      </c>
      <c r="UJ27" s="11">
        <f t="shared" si="20"/>
        <v>0</v>
      </c>
      <c r="UK27" s="11">
        <f t="shared" si="20"/>
        <v>0</v>
      </c>
      <c r="UL27" s="11">
        <f t="shared" si="20"/>
        <v>100</v>
      </c>
      <c r="UM27" s="11">
        <f t="shared" si="20"/>
        <v>0</v>
      </c>
      <c r="UN27" s="11">
        <f t="shared" si="20"/>
        <v>0</v>
      </c>
      <c r="UO27" s="11">
        <f t="shared" si="20"/>
        <v>100</v>
      </c>
      <c r="UP27" s="11">
        <f t="shared" si="20"/>
        <v>0</v>
      </c>
      <c r="UQ27" s="11">
        <f t="shared" si="20"/>
        <v>0</v>
      </c>
      <c r="UR27" s="11">
        <f t="shared" si="20"/>
        <v>100</v>
      </c>
      <c r="US27" s="11">
        <f t="shared" si="20"/>
        <v>0</v>
      </c>
      <c r="UT27" s="11">
        <f t="shared" si="20"/>
        <v>0</v>
      </c>
      <c r="UU27" s="11">
        <f t="shared" si="20"/>
        <v>100</v>
      </c>
      <c r="UV27" s="11">
        <f t="shared" si="20"/>
        <v>0</v>
      </c>
      <c r="UW27" s="11">
        <f t="shared" si="20"/>
        <v>0</v>
      </c>
      <c r="UX27" s="11">
        <f t="shared" si="20"/>
        <v>75</v>
      </c>
      <c r="UY27" s="11">
        <f t="shared" si="20"/>
        <v>25</v>
      </c>
      <c r="UZ27" s="11">
        <f t="shared" si="20"/>
        <v>0</v>
      </c>
      <c r="VA27" s="11">
        <f t="shared" si="20"/>
        <v>83.333333333333343</v>
      </c>
      <c r="VB27" s="11">
        <f t="shared" si="20"/>
        <v>16.666666666666668</v>
      </c>
      <c r="VC27" s="11">
        <f t="shared" si="20"/>
        <v>0</v>
      </c>
      <c r="VD27" s="11">
        <f t="shared" si="20"/>
        <v>75</v>
      </c>
      <c r="VE27" s="11">
        <f t="shared" si="20"/>
        <v>25</v>
      </c>
      <c r="VF27" s="11">
        <f t="shared" si="20"/>
        <v>0</v>
      </c>
      <c r="VG27" s="11">
        <f t="shared" si="20"/>
        <v>100</v>
      </c>
      <c r="VH27" s="11">
        <f t="shared" ref="VH27:WV27" si="21">VH26/12%</f>
        <v>0</v>
      </c>
      <c r="VI27" s="11">
        <f t="shared" si="21"/>
        <v>0</v>
      </c>
      <c r="VJ27" s="11">
        <f t="shared" si="21"/>
        <v>100</v>
      </c>
      <c r="VK27" s="11">
        <f t="shared" si="21"/>
        <v>0</v>
      </c>
      <c r="VL27" s="11">
        <f t="shared" si="21"/>
        <v>0</v>
      </c>
      <c r="VM27" s="11">
        <f t="shared" si="21"/>
        <v>100</v>
      </c>
      <c r="VN27" s="11">
        <f t="shared" si="21"/>
        <v>0</v>
      </c>
      <c r="VO27" s="11">
        <f t="shared" si="21"/>
        <v>0</v>
      </c>
      <c r="VP27" s="11">
        <f t="shared" si="21"/>
        <v>75</v>
      </c>
      <c r="VQ27" s="11">
        <f t="shared" si="21"/>
        <v>25</v>
      </c>
      <c r="VR27" s="11">
        <f t="shared" si="21"/>
        <v>0</v>
      </c>
      <c r="VS27" s="11">
        <f t="shared" si="21"/>
        <v>100</v>
      </c>
      <c r="VT27" s="11">
        <f t="shared" si="21"/>
        <v>0</v>
      </c>
      <c r="VU27" s="11">
        <f t="shared" si="21"/>
        <v>0</v>
      </c>
      <c r="VV27" s="11">
        <f t="shared" si="21"/>
        <v>100</v>
      </c>
      <c r="VW27" s="11">
        <f t="shared" si="21"/>
        <v>0</v>
      </c>
      <c r="VX27" s="11">
        <f t="shared" si="21"/>
        <v>0</v>
      </c>
      <c r="VY27" s="11">
        <f t="shared" si="21"/>
        <v>100</v>
      </c>
      <c r="VZ27" s="11">
        <f t="shared" si="21"/>
        <v>0</v>
      </c>
      <c r="WA27" s="11">
        <f t="shared" si="21"/>
        <v>0</v>
      </c>
      <c r="WB27" s="11">
        <f t="shared" si="21"/>
        <v>100</v>
      </c>
      <c r="WC27" s="11">
        <f t="shared" si="21"/>
        <v>0</v>
      </c>
      <c r="WD27" s="11">
        <f t="shared" si="21"/>
        <v>0</v>
      </c>
      <c r="WE27" s="11">
        <f t="shared" si="21"/>
        <v>66.666666666666671</v>
      </c>
      <c r="WF27" s="11">
        <f t="shared" si="21"/>
        <v>33.333333333333336</v>
      </c>
      <c r="WG27" s="11">
        <f t="shared" si="21"/>
        <v>0</v>
      </c>
      <c r="WH27" s="11">
        <f t="shared" si="21"/>
        <v>100</v>
      </c>
      <c r="WI27" s="11">
        <f t="shared" si="21"/>
        <v>0</v>
      </c>
      <c r="WJ27" s="11">
        <f t="shared" si="21"/>
        <v>0</v>
      </c>
      <c r="WK27" s="11">
        <f t="shared" si="21"/>
        <v>100</v>
      </c>
      <c r="WL27" s="11">
        <f t="shared" si="21"/>
        <v>0</v>
      </c>
      <c r="WM27" s="11">
        <f t="shared" si="21"/>
        <v>0</v>
      </c>
      <c r="WN27" s="11">
        <f t="shared" si="21"/>
        <v>100</v>
      </c>
      <c r="WO27" s="11">
        <f t="shared" si="21"/>
        <v>0</v>
      </c>
      <c r="WP27" s="11">
        <f t="shared" si="21"/>
        <v>0</v>
      </c>
      <c r="WQ27" s="11">
        <f t="shared" si="21"/>
        <v>100</v>
      </c>
      <c r="WR27" s="11">
        <f t="shared" si="21"/>
        <v>0</v>
      </c>
      <c r="WS27" s="11">
        <f t="shared" si="21"/>
        <v>0</v>
      </c>
      <c r="WT27" s="11">
        <f t="shared" si="21"/>
        <v>100</v>
      </c>
      <c r="WU27" s="11">
        <f t="shared" si="21"/>
        <v>0</v>
      </c>
      <c r="WV27" s="11">
        <f t="shared" si="21"/>
        <v>0</v>
      </c>
    </row>
    <row r="29" spans="1:620" x14ac:dyDescent="0.3">
      <c r="B29" s="12" t="s">
        <v>3120</v>
      </c>
    </row>
    <row r="30" spans="1:620" x14ac:dyDescent="0.3">
      <c r="B30" t="s">
        <v>3121</v>
      </c>
      <c r="C30" t="s">
        <v>3122</v>
      </c>
      <c r="D30" s="45">
        <f>(C27+F27+I27+L27+O27+R27+U27+X27+AA27+AD27+AG27+AJ27+AM27+AP27+AS27+AV27+AY27+BB27+BE27+BH27+BK27+BN27+BQ27+BT27+BW27)/30</f>
        <v>79.999999999999986</v>
      </c>
    </row>
    <row r="31" spans="1:620" x14ac:dyDescent="0.3">
      <c r="B31" t="s">
        <v>3123</v>
      </c>
      <c r="C31" t="s">
        <v>3122</v>
      </c>
      <c r="D31" s="45">
        <v>20</v>
      </c>
    </row>
    <row r="32" spans="1:620" x14ac:dyDescent="0.3">
      <c r="B32" t="s">
        <v>3124</v>
      </c>
      <c r="C32" t="s">
        <v>3122</v>
      </c>
      <c r="D32" s="45">
        <v>0</v>
      </c>
    </row>
    <row r="34" spans="2:4" x14ac:dyDescent="0.3">
      <c r="B34" t="s">
        <v>3121</v>
      </c>
      <c r="C34" t="s">
        <v>3125</v>
      </c>
      <c r="D34" s="45">
        <f>(BZ27+CC27+CF27+CI27+CL27+CO27+CR27+CU27+CX27+DA27+DD27+DG27+DJ27+DM27+DP27+DS27+DV27+DY27+EB27+EE27+EH27+EK27+EN27+EQ27+ET27+EW27+EZ27+FC27+FF27+FI27+FL27+FO27+FR27+FU27+FX27+GA27+GD27+GG27+GJ27+GM27+GP27+GS27+GV27+GY27+HB27+HE27+HH27+HK27+HN27+HQ27+HT27+HW27)/52</f>
        <v>89.90384615384616</v>
      </c>
    </row>
    <row r="35" spans="2:4" x14ac:dyDescent="0.3">
      <c r="B35" t="s">
        <v>3123</v>
      </c>
      <c r="C35" t="s">
        <v>3125</v>
      </c>
      <c r="D35" s="45">
        <v>10</v>
      </c>
    </row>
    <row r="36" spans="2:4" x14ac:dyDescent="0.3">
      <c r="B36" t="s">
        <v>3124</v>
      </c>
      <c r="C36" t="s">
        <v>3125</v>
      </c>
      <c r="D36">
        <f>(CB27+CE27+CH27+CK27+CN27+CQ27+CT27+CW27+CZ27+DC27+DF27+DI27+DL27+DO27+DR27+DU27+DX27+EA27+ED27+EG27+EJ27+EM27+EP27+ES27+EV27+EY27+FB27+FE27+FH27+FK27+FN27+FQ27+FT27+FW27+FZ27+GC27+GF27+GI27+GL27+GO27+GR27+GU27+GX27+HA27+HD27+HG27+HJ27+HM27+HP27+HS27+HV27+HY27)/52</f>
        <v>0</v>
      </c>
    </row>
    <row r="38" spans="2:4" x14ac:dyDescent="0.3">
      <c r="B38" t="s">
        <v>3121</v>
      </c>
      <c r="C38" t="s">
        <v>3127</v>
      </c>
      <c r="D38" s="45">
        <f>(HZ27+IC27+IF27+II27+IL27+IO27+IR27+IU27+IX27+JA27+JD27+JG27+JJ27+JM27+JP27)/15</f>
        <v>83.8888888888889</v>
      </c>
    </row>
    <row r="39" spans="2:4" x14ac:dyDescent="0.3">
      <c r="B39" t="s">
        <v>3123</v>
      </c>
      <c r="C39" t="s">
        <v>3127</v>
      </c>
      <c r="D39" s="45">
        <f>(IA27+ID27+IG27+IJ27+IM27+IP27+IS27+IV27+IY27+JB27+JE27+JH27+JK27+JN27+JQ27)/15</f>
        <v>16.111111111111111</v>
      </c>
    </row>
    <row r="40" spans="2:4" x14ac:dyDescent="0.3">
      <c r="B40" t="s">
        <v>3124</v>
      </c>
      <c r="C40" t="s">
        <v>3127</v>
      </c>
      <c r="D40">
        <f>(IB27+IE27+IH27+IK27+IN27+IQ27+IT27+IW27+IZ27+JC27+JF27+JI27+JL27+JO27+JR27)/15</f>
        <v>0</v>
      </c>
    </row>
    <row r="42" spans="2:4" x14ac:dyDescent="0.3">
      <c r="B42" t="s">
        <v>3121</v>
      </c>
      <c r="C42" t="s">
        <v>3126</v>
      </c>
      <c r="D42" s="45">
        <f>(JS27+JV27+JY27+KB27+KE27+KH27+KK27+KN27+KQ27+KT27+KW27+KZ27+LC27+LF27+LI27+LL27+LO27+LR27+LU27+LX27+MA27+MD27+MG27+MJ27+MM27+MP27+MS27+MV27+MY27+NB27+NE27+NH27+NK27+NN27+NQ27+NT27+NW27+NZ27+OC27+OF27+OI27+OL27+OO27+OR27+OU27+OX27+PA27+PD27+PG27+PJ27+PM27+PP27+PS27+PV27+PY27+QB27+QE27+QH27+QK27+QN27+QQ27)/61</f>
        <v>93.16939890710384</v>
      </c>
    </row>
    <row r="43" spans="2:4" x14ac:dyDescent="0.3">
      <c r="B43" t="s">
        <v>3123</v>
      </c>
      <c r="C43" t="s">
        <v>3126</v>
      </c>
      <c r="D43" s="45">
        <f>(JT27+JW27+JZ27+KC27+KF27+KI27+KL27+KO27+KR27+KU27+KX27+LA27+LD27+LG27+LJ27+LM27+LP27+LS27+LV27+LY27+MB27+ME27+MH27+MK27+MN27+MQ27+MT27+MW27+MZ27+NC27+NF27+NI27+NL27+NO27+NR27+NU27+NX27+OA27+OD27+OG27+OJ27+OM27+OP27+OS27+OV27+OY27+PB27+PE27+PH27+PK27+PN27+PQ27+PT27+PW27+PZ27+QC27+QF27+QI27+QL27+QO27+QR27)/61</f>
        <v>6.8306010928961749</v>
      </c>
    </row>
    <row r="44" spans="2:4" x14ac:dyDescent="0.3">
      <c r="B44" t="s">
        <v>3124</v>
      </c>
      <c r="C44" t="s">
        <v>3126</v>
      </c>
      <c r="D44">
        <f>(JU27+JX27+KA27+KD27+KG27+KJ27+KM27+KP27+KS27+KV27+KY27+LB27+LE27+LH27+LK27+LN27+LQ27+LT27+LW27+LZ27+MC27+MF27+MI27+ML27+MO27+MR27+MU27+MX27+NA27+ND27+NG27+NJ27+NM27+NP27+NS27+NV27+NY27+OB27+OE27+OH27+OK27+ON27+OQ27+OT27+OW27+OZ27+PC27+PF27+PI27+PL27+PO27+PR27+PU27+PX27+QA27+QD27+QG27+QJ27+QM27+QP27+QS27)/52</f>
        <v>0</v>
      </c>
    </row>
    <row r="46" spans="2:4" x14ac:dyDescent="0.3">
      <c r="B46" t="s">
        <v>3121</v>
      </c>
      <c r="C46" t="s">
        <v>3128</v>
      </c>
      <c r="D46" s="45">
        <v>94</v>
      </c>
    </row>
    <row r="47" spans="2:4" x14ac:dyDescent="0.3">
      <c r="B47" t="s">
        <v>3123</v>
      </c>
      <c r="C47" t="s">
        <v>3128</v>
      </c>
      <c r="D47" s="45">
        <f>(QU27+QX27+RA27+RD27+RG27+RJ27+RM27+RP27+RS27+RV27+RY27+SB27+SE27+SH27+SK27+SN27+SQ27+ST27+SW27+SZ27+TC27+TF27+TI27+TL27+TO27+TR27+TU27+TX27+UA27+UD27+UG27+UJ27+UM27+UP27+US27+UV27+UY27+VB27+VE27+VH27+VK27+VN27+VQ27+VT27+VW27+VZ27+WC27+WF27+WI27+WL27+WO27+WR27+WU27)/53</f>
        <v>6.4465408805031439</v>
      </c>
    </row>
    <row r="48" spans="2:4" x14ac:dyDescent="0.3">
      <c r="B48" t="s">
        <v>3124</v>
      </c>
      <c r="C48" t="s">
        <v>3128</v>
      </c>
      <c r="D48" s="45">
        <v>0</v>
      </c>
    </row>
    <row r="50" spans="3:3" x14ac:dyDescent="0.3">
      <c r="C50" s="45"/>
    </row>
    <row r="51" spans="3:3" x14ac:dyDescent="0.3">
      <c r="C51" s="45"/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26:B26"/>
    <mergeCell ref="A27:B27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Радуга 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2023-05-11T16:18:13Z</dcterms:modified>
</cp:coreProperties>
</file>