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 2023-2024\Мониторинг 2023-2024\Промежуточная диагностика 2023-24\"/>
    </mc:Choice>
  </mc:AlternateContent>
  <xr:revisionPtr revIDLastSave="0" documentId="13_ncr:1_{405C10F8-02AF-4F5C-9977-C0D665E64181}" xr6:coauthVersionLast="37" xr6:coauthVersionMax="37" xr10:uidLastSave="{00000000-0000-0000-0000-000000000000}"/>
  <bookViews>
    <workbookView xWindow="-120" yWindow="-120" windowWidth="29040" windowHeight="15720" firstSheet="2" activeTab="4" xr2:uid="{00000000-000D-0000-FFFF-FFFF00000000}"/>
  </bookViews>
  <sheets>
    <sheet name="младшая группа Гномики" sheetId="10" r:id="rId1"/>
    <sheet name="средняя группа Ромашки" sheetId="11" r:id="rId2"/>
    <sheet name="старшая группа Солнышко" sheetId="12" r:id="rId3"/>
    <sheet name="Предшкола Радуга" sheetId="17" r:id="rId4"/>
    <sheet name="Свод методиста ДО" sheetId="16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7" l="1"/>
  <c r="AN10" i="17"/>
  <c r="AN11" i="17" s="1"/>
  <c r="AM10" i="17"/>
  <c r="AL10" i="17"/>
  <c r="AK10" i="17"/>
  <c r="AJ10" i="17"/>
  <c r="AI10" i="17"/>
  <c r="AH10" i="17"/>
  <c r="AG10" i="17"/>
  <c r="AG11" i="17" s="1"/>
  <c r="AF10" i="17"/>
  <c r="AF11" i="17" s="1"/>
  <c r="AE10" i="17"/>
  <c r="AD10" i="17"/>
  <c r="AC10" i="17"/>
  <c r="AB10" i="17"/>
  <c r="AA10" i="17"/>
  <c r="Z10" i="17"/>
  <c r="Z11" i="17" s="1"/>
  <c r="Y10" i="17"/>
  <c r="Y11" i="17" s="1"/>
  <c r="X10" i="17"/>
  <c r="W10" i="17"/>
  <c r="V10" i="17"/>
  <c r="U10" i="17"/>
  <c r="T10" i="17"/>
  <c r="S10" i="17"/>
  <c r="R10" i="17"/>
  <c r="Q10" i="17"/>
  <c r="Q11" i="17" s="1"/>
  <c r="P10" i="17"/>
  <c r="P11" i="17" s="1"/>
  <c r="O10" i="17"/>
  <c r="N10" i="17"/>
  <c r="M10" i="17"/>
  <c r="L10" i="17"/>
  <c r="K10" i="17"/>
  <c r="J10" i="17"/>
  <c r="I10" i="17"/>
  <c r="I11" i="17" s="1"/>
  <c r="H10" i="17"/>
  <c r="G10" i="17"/>
  <c r="F10" i="17"/>
  <c r="E10" i="17"/>
  <c r="D10" i="17"/>
  <c r="AJ11" i="17" l="1"/>
  <c r="J11" i="17"/>
  <c r="H11" i="17"/>
  <c r="R11" i="17"/>
  <c r="X11" i="17"/>
  <c r="AH11" i="17"/>
  <c r="K11" i="17"/>
  <c r="L11" i="17"/>
  <c r="E11" i="17"/>
  <c r="M11" i="17"/>
  <c r="U11" i="17"/>
  <c r="AC11" i="17"/>
  <c r="AK11" i="17"/>
  <c r="F11" i="17"/>
  <c r="N11" i="17"/>
  <c r="V11" i="17"/>
  <c r="AD11" i="17"/>
  <c r="AL11" i="17"/>
  <c r="O11" i="17"/>
  <c r="AE11" i="17"/>
  <c r="AM11" i="17"/>
  <c r="G11" i="17"/>
  <c r="W11" i="17"/>
  <c r="S11" i="17"/>
  <c r="AA11" i="17"/>
  <c r="AI11" i="17"/>
  <c r="T11" i="17"/>
  <c r="AB11" i="17"/>
  <c r="N10" i="10" l="1"/>
  <c r="O10" i="10"/>
  <c r="O11" i="10" s="1"/>
  <c r="P10" i="10"/>
  <c r="P11" i="10" s="1"/>
  <c r="Q10" i="10"/>
  <c r="Q11" i="10" s="1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D11" i="10" s="1"/>
  <c r="AE10" i="10"/>
  <c r="AF10" i="10"/>
  <c r="AG10" i="10"/>
  <c r="AH10" i="10"/>
  <c r="AC11" i="10"/>
  <c r="D10" i="10"/>
  <c r="E10" i="10"/>
  <c r="F10" i="10"/>
  <c r="G10" i="10"/>
  <c r="F11" i="10" l="1"/>
  <c r="E11" i="10"/>
  <c r="AB11" i="10"/>
  <c r="Y11" i="10"/>
  <c r="W11" i="10"/>
  <c r="AA11" i="10"/>
  <c r="AH11" i="10"/>
  <c r="R11" i="10"/>
  <c r="AF11" i="10"/>
  <c r="V11" i="10"/>
  <c r="Z11" i="10"/>
  <c r="T11" i="10"/>
  <c r="N11" i="10"/>
  <c r="S11" i="10"/>
  <c r="X11" i="10"/>
  <c r="AG11" i="10"/>
  <c r="AE11" i="10"/>
  <c r="U11" i="10"/>
  <c r="G11" i="10"/>
  <c r="D11" i="10"/>
  <c r="Q2" i="12"/>
  <c r="Q3" i="12"/>
  <c r="Q4" i="12"/>
  <c r="X16" i="12" l="1"/>
  <c r="X15" i="12"/>
  <c r="E10" i="12" l="1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AI10" i="12"/>
  <c r="AJ10" i="12"/>
  <c r="AK10" i="12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H10" i="10"/>
  <c r="I10" i="10"/>
  <c r="J10" i="10"/>
  <c r="K10" i="10"/>
  <c r="L10" i="10"/>
  <c r="M10" i="10"/>
  <c r="C12" i="16"/>
  <c r="D10" i="12" l="1"/>
  <c r="D11" i="12" s="1"/>
  <c r="D10" i="11"/>
  <c r="D11" i="11" s="1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W12" i="16" l="1"/>
  <c r="X12" i="16" s="1"/>
  <c r="S12" i="16"/>
  <c r="T12" i="16" s="1"/>
  <c r="U12" i="16"/>
  <c r="V12" i="16" s="1"/>
  <c r="J13" i="16"/>
  <c r="N13" i="16"/>
  <c r="F13" i="16"/>
  <c r="R13" i="16"/>
  <c r="C13" i="16"/>
  <c r="E13" i="16"/>
  <c r="G13" i="16"/>
  <c r="K13" i="16"/>
  <c r="O13" i="16"/>
  <c r="D13" i="16"/>
  <c r="H13" i="16"/>
  <c r="L13" i="16"/>
  <c r="P13" i="16"/>
  <c r="I13" i="16"/>
  <c r="M13" i="16"/>
  <c r="Q13" i="16"/>
  <c r="M11" i="10"/>
  <c r="J11" i="10"/>
  <c r="K11" i="10"/>
  <c r="I11" i="10"/>
  <c r="H11" i="10"/>
  <c r="L11" i="10"/>
  <c r="AK11" i="12" l="1"/>
  <c r="AJ11" i="12"/>
  <c r="AI11" i="12"/>
  <c r="AF11" i="12"/>
  <c r="AG11" i="12"/>
  <c r="AH11" i="12"/>
  <c r="AC11" i="12"/>
  <c r="AD11" i="12"/>
  <c r="AE11" i="12"/>
  <c r="Z11" i="12"/>
  <c r="AA11" i="12"/>
  <c r="AB11" i="12"/>
  <c r="W11" i="12"/>
  <c r="X11" i="12"/>
  <c r="Y11" i="12"/>
  <c r="T11" i="12"/>
  <c r="U11" i="12"/>
  <c r="V11" i="12"/>
  <c r="S11" i="12"/>
  <c r="Q11" i="12"/>
  <c r="R11" i="12"/>
  <c r="N11" i="12"/>
  <c r="O11" i="12"/>
  <c r="P11" i="12"/>
  <c r="K11" i="12"/>
  <c r="L11" i="12"/>
  <c r="M11" i="12"/>
  <c r="H11" i="12"/>
  <c r="I11" i="12"/>
  <c r="J11" i="12"/>
  <c r="E11" i="12"/>
  <c r="F11" i="12"/>
  <c r="G11" i="12"/>
  <c r="AK11" i="11"/>
  <c r="AJ11" i="11"/>
  <c r="AI11" i="11"/>
  <c r="AF11" i="11"/>
  <c r="AG11" i="11"/>
  <c r="AH11" i="11"/>
  <c r="AC11" i="11"/>
  <c r="AD11" i="11"/>
  <c r="AE11" i="11"/>
  <c r="Z11" i="11"/>
  <c r="AA11" i="11"/>
  <c r="AB11" i="11"/>
  <c r="W11" i="11"/>
  <c r="X11" i="11"/>
  <c r="Y11" i="11"/>
  <c r="T11" i="11"/>
  <c r="U11" i="11"/>
  <c r="V11" i="11"/>
  <c r="Q11" i="11"/>
  <c r="R11" i="11"/>
  <c r="S11" i="11"/>
  <c r="M11" i="11"/>
  <c r="J11" i="11"/>
  <c r="I11" i="11"/>
  <c r="F11" i="11"/>
  <c r="G11" i="11"/>
  <c r="K11" i="11"/>
  <c r="E11" i="11"/>
  <c r="H11" i="11"/>
  <c r="L11" i="11"/>
  <c r="N11" i="11"/>
  <c r="O11" i="11"/>
  <c r="P11" i="11"/>
</calcChain>
</file>

<file path=xl/sharedStrings.xml><?xml version="1.0" encoding="utf-8"?>
<sst xmlns="http://schemas.openxmlformats.org/spreadsheetml/2006/main" count="275" uniqueCount="52">
  <si>
    <t>№</t>
  </si>
  <si>
    <t>Свод методиста дошкольной организации</t>
  </si>
  <si>
    <t>Наименование группы</t>
  </si>
  <si>
    <t>ФИО воспитателя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</si>
  <si>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</si>
  <si>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</si>
  <si>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</si>
  <si>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</si>
  <si>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</si>
  <si>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</si>
  <si>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</si>
  <si>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</si>
  <si>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Кол-во детей</t>
  </si>
  <si>
    <t>Всего</t>
  </si>
  <si>
    <t>%</t>
  </si>
  <si>
    <t>Возрастные группы</t>
  </si>
  <si>
    <t>Развитие речи</t>
  </si>
  <si>
    <t>Лепка</t>
  </si>
  <si>
    <t>Музыка</t>
  </si>
  <si>
    <t>Приложение 2</t>
  </si>
  <si>
    <t>Художественная литература</t>
  </si>
  <si>
    <t>Рисование</t>
  </si>
  <si>
    <t>Аппликация</t>
  </si>
  <si>
    <t>Конструирование</t>
  </si>
  <si>
    <t>Казахский язык</t>
  </si>
  <si>
    <t>ИТОГО</t>
  </si>
  <si>
    <t xml:space="preserve">Свод по младшим группам методиста дошкольной организации </t>
  </si>
  <si>
    <t xml:space="preserve">Свод по средним группам методиста дошкольной организации </t>
  </si>
  <si>
    <t xml:space="preserve">Свод по старшим группам методиста дошкольной организации </t>
  </si>
  <si>
    <t>Солнышко</t>
  </si>
  <si>
    <t>Язык обучения Русский язык</t>
  </si>
  <si>
    <t>Язык обучения___ Русский язык</t>
  </si>
  <si>
    <t>Язык обучения____ Русский язык</t>
  </si>
  <si>
    <t>ФИО методиста ДО Мухаметкалиева Ж.З.</t>
  </si>
  <si>
    <t>Наименование ДО ТОО «Центр интеллектуального и творческого развития детей «Монтессория»</t>
  </si>
  <si>
    <t>Адрес   Ауэзова 10</t>
  </si>
  <si>
    <t>Предшк.группа "Радуга"</t>
  </si>
  <si>
    <t>Старшая группа "Солнышко"</t>
  </si>
  <si>
    <t>Средняя группа "Ромашки"</t>
  </si>
  <si>
    <t>Младшая группа "Гномики"</t>
  </si>
  <si>
    <t>Наименование ДО_ТОО «Центр интеллектуального и творческого развития детей «Монтессория»</t>
  </si>
  <si>
    <t>Адрес___Ауэзова 10</t>
  </si>
  <si>
    <t>Гномики</t>
  </si>
  <si>
    <t>Ромашки</t>
  </si>
  <si>
    <t>ФИО методиста ДО___Мухаметкалиева Ж.З.</t>
  </si>
  <si>
    <t>Адрес__Ауэзова 10</t>
  </si>
  <si>
    <t xml:space="preserve">Свод по предшкольным группам методиста дошкольной организации </t>
  </si>
  <si>
    <t>Основы грамоты</t>
  </si>
  <si>
    <t>ФИО методиста ДО_Мухаметкалиева Ж.З.</t>
  </si>
  <si>
    <t>Адрес_Ауэзова 10</t>
  </si>
  <si>
    <t>Язык обучения_русский</t>
  </si>
  <si>
    <t>Радуга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</si>
</sst>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"/>
  <sheetViews>
    <sheetView zoomScale="80" zoomScaleNormal="80" workbookViewId="0">
      <selection activeCell="N2" sqref="N2:AH2"/>
    </sheetView>
  </sheetViews>
  <sheetFormatPr defaultRowHeight="14.4" x14ac:dyDescent="0.3"/>
  <cols>
    <col min="2" max="2" width="19.88671875" customWidth="1"/>
    <col min="3" max="3" width="23" customWidth="1"/>
    <col min="4" max="4" width="11.44140625" customWidth="1"/>
  </cols>
  <sheetData>
    <row r="1" spans="1:34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37" t="s">
        <v>19</v>
      </c>
      <c r="AG1" s="37"/>
      <c r="AH1" s="37"/>
    </row>
    <row r="2" spans="1:34" ht="15" customHeight="1" x14ac:dyDescent="0.3">
      <c r="A2" s="1"/>
      <c r="B2" s="42" t="s">
        <v>26</v>
      </c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35" t="s">
        <v>40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15.6" x14ac:dyDescent="0.3">
      <c r="A3" s="1"/>
      <c r="B3" s="35" t="s">
        <v>33</v>
      </c>
      <c r="C3" s="35"/>
      <c r="D3" s="35"/>
      <c r="E3" s="35"/>
      <c r="F3" s="35"/>
      <c r="G3" s="35"/>
      <c r="H3" s="25"/>
      <c r="I3" s="25"/>
      <c r="J3" s="25"/>
      <c r="K3" s="1"/>
      <c r="L3" s="1"/>
      <c r="M3" s="1"/>
      <c r="N3" s="1" t="s">
        <v>41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6" t="s">
        <v>32</v>
      </c>
      <c r="O4" s="36"/>
      <c r="P4" s="36"/>
      <c r="Q4" s="36"/>
      <c r="R4" s="36"/>
      <c r="S4" s="36"/>
      <c r="T4" s="36"/>
      <c r="U4" s="36"/>
      <c r="V4" s="36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" customHeight="1" x14ac:dyDescent="0.3">
      <c r="A6" s="41" t="s">
        <v>0</v>
      </c>
      <c r="B6" s="34" t="s">
        <v>2</v>
      </c>
      <c r="C6" s="34" t="s">
        <v>3</v>
      </c>
      <c r="D6" s="34" t="s">
        <v>12</v>
      </c>
      <c r="E6" s="41" t="s">
        <v>4</v>
      </c>
      <c r="F6" s="41"/>
      <c r="G6" s="41"/>
      <c r="H6" s="31" t="s">
        <v>9</v>
      </c>
      <c r="I6" s="32"/>
      <c r="J6" s="32"/>
      <c r="K6" s="32"/>
      <c r="L6" s="32"/>
      <c r="M6" s="33"/>
      <c r="N6" s="34" t="s">
        <v>10</v>
      </c>
      <c r="O6" s="34"/>
      <c r="P6" s="34"/>
      <c r="Q6" s="31" t="s">
        <v>11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3"/>
      <c r="AF6" s="34" t="s">
        <v>8</v>
      </c>
      <c r="AG6" s="34"/>
      <c r="AH6" s="34"/>
    </row>
    <row r="7" spans="1:34" ht="30" customHeight="1" x14ac:dyDescent="0.3">
      <c r="A7" s="41"/>
      <c r="B7" s="34"/>
      <c r="C7" s="34"/>
      <c r="D7" s="34"/>
      <c r="E7" s="29" t="s">
        <v>5</v>
      </c>
      <c r="F7" s="29" t="s">
        <v>6</v>
      </c>
      <c r="G7" s="29" t="s">
        <v>7</v>
      </c>
      <c r="H7" s="34" t="s">
        <v>16</v>
      </c>
      <c r="I7" s="34"/>
      <c r="J7" s="34"/>
      <c r="K7" s="34" t="s">
        <v>20</v>
      </c>
      <c r="L7" s="34"/>
      <c r="M7" s="34"/>
      <c r="N7" s="29" t="s">
        <v>5</v>
      </c>
      <c r="O7" s="29" t="s">
        <v>6</v>
      </c>
      <c r="P7" s="29" t="s">
        <v>7</v>
      </c>
      <c r="Q7" s="31" t="s">
        <v>21</v>
      </c>
      <c r="R7" s="32"/>
      <c r="S7" s="33"/>
      <c r="T7" s="31" t="s">
        <v>17</v>
      </c>
      <c r="U7" s="32"/>
      <c r="V7" s="33"/>
      <c r="W7" s="31" t="s">
        <v>22</v>
      </c>
      <c r="X7" s="32"/>
      <c r="Y7" s="33"/>
      <c r="Z7" s="31" t="s">
        <v>23</v>
      </c>
      <c r="AA7" s="32"/>
      <c r="AB7" s="33"/>
      <c r="AC7" s="31" t="s">
        <v>18</v>
      </c>
      <c r="AD7" s="32"/>
      <c r="AE7" s="33"/>
      <c r="AF7" s="29" t="s">
        <v>5</v>
      </c>
      <c r="AG7" s="29" t="s">
        <v>6</v>
      </c>
      <c r="AH7" s="29" t="s">
        <v>7</v>
      </c>
    </row>
    <row r="8" spans="1:34" ht="93.6" x14ac:dyDescent="0.3">
      <c r="A8" s="41"/>
      <c r="B8" s="34"/>
      <c r="C8" s="34"/>
      <c r="D8" s="34"/>
      <c r="E8" s="30"/>
      <c r="F8" s="30"/>
      <c r="G8" s="30"/>
      <c r="H8" s="10" t="s">
        <v>5</v>
      </c>
      <c r="I8" s="10" t="s">
        <v>6</v>
      </c>
      <c r="J8" s="10" t="s">
        <v>7</v>
      </c>
      <c r="K8" s="10" t="s">
        <v>5</v>
      </c>
      <c r="L8" s="10" t="s">
        <v>6</v>
      </c>
      <c r="M8" s="10" t="s">
        <v>7</v>
      </c>
      <c r="N8" s="30"/>
      <c r="O8" s="30"/>
      <c r="P8" s="30"/>
      <c r="Q8" s="10" t="s">
        <v>5</v>
      </c>
      <c r="R8" s="10" t="s">
        <v>6</v>
      </c>
      <c r="S8" s="10" t="s">
        <v>7</v>
      </c>
      <c r="T8" s="10" t="s">
        <v>5</v>
      </c>
      <c r="U8" s="10" t="s">
        <v>6</v>
      </c>
      <c r="V8" s="10" t="s">
        <v>7</v>
      </c>
      <c r="W8" s="10" t="s">
        <v>5</v>
      </c>
      <c r="X8" s="10" t="s">
        <v>6</v>
      </c>
      <c r="Y8" s="10" t="s">
        <v>7</v>
      </c>
      <c r="Z8" s="10" t="s">
        <v>5</v>
      </c>
      <c r="AA8" s="10" t="s">
        <v>6</v>
      </c>
      <c r="AB8" s="10" t="s">
        <v>7</v>
      </c>
      <c r="AC8" s="10" t="s">
        <v>5</v>
      </c>
      <c r="AD8" s="10" t="s">
        <v>6</v>
      </c>
      <c r="AE8" s="10" t="s">
        <v>7</v>
      </c>
      <c r="AF8" s="30"/>
      <c r="AG8" s="30"/>
      <c r="AH8" s="30"/>
    </row>
    <row r="9" spans="1:34" ht="15.6" x14ac:dyDescent="0.3">
      <c r="A9" s="11">
        <v>1</v>
      </c>
      <c r="B9" s="3" t="s">
        <v>42</v>
      </c>
      <c r="C9" s="3"/>
      <c r="D9" s="11">
        <v>11</v>
      </c>
      <c r="E9" s="3">
        <v>4</v>
      </c>
      <c r="F9" s="3">
        <v>2</v>
      </c>
      <c r="G9" s="3">
        <v>5</v>
      </c>
      <c r="H9" s="3">
        <v>4</v>
      </c>
      <c r="I9" s="3">
        <v>4</v>
      </c>
      <c r="J9" s="3">
        <v>3</v>
      </c>
      <c r="K9" s="3">
        <v>5</v>
      </c>
      <c r="L9" s="3">
        <v>3</v>
      </c>
      <c r="M9" s="3">
        <v>3</v>
      </c>
      <c r="N9" s="3">
        <v>3</v>
      </c>
      <c r="O9" s="3">
        <v>3</v>
      </c>
      <c r="P9" s="3">
        <v>5</v>
      </c>
      <c r="Q9" s="3">
        <v>3</v>
      </c>
      <c r="R9" s="3">
        <v>4</v>
      </c>
      <c r="S9" s="3">
        <v>4</v>
      </c>
      <c r="T9" s="3">
        <v>3</v>
      </c>
      <c r="U9" s="3">
        <v>4</v>
      </c>
      <c r="V9" s="3">
        <v>4</v>
      </c>
      <c r="W9" s="3">
        <v>2</v>
      </c>
      <c r="X9" s="3">
        <v>5</v>
      </c>
      <c r="Y9" s="3">
        <v>4</v>
      </c>
      <c r="Z9" s="3">
        <v>3</v>
      </c>
      <c r="AA9" s="3">
        <v>4</v>
      </c>
      <c r="AB9" s="3">
        <v>4</v>
      </c>
      <c r="AC9" s="3">
        <v>3</v>
      </c>
      <c r="AD9" s="3">
        <v>3</v>
      </c>
      <c r="AE9" s="3">
        <v>5</v>
      </c>
      <c r="AF9" s="3">
        <v>4</v>
      </c>
      <c r="AG9" s="3">
        <v>4</v>
      </c>
      <c r="AH9" s="3">
        <v>3</v>
      </c>
    </row>
    <row r="10" spans="1:34" ht="15.6" x14ac:dyDescent="0.3">
      <c r="A10" s="38" t="s">
        <v>13</v>
      </c>
      <c r="B10" s="39"/>
      <c r="C10" s="40"/>
      <c r="D10" s="5">
        <f t="shared" ref="D10:AH10" si="0">SUM(D9:D9)</f>
        <v>11</v>
      </c>
      <c r="E10" s="11">
        <f t="shared" si="0"/>
        <v>4</v>
      </c>
      <c r="F10" s="11">
        <f t="shared" si="0"/>
        <v>2</v>
      </c>
      <c r="G10" s="11">
        <f t="shared" si="0"/>
        <v>5</v>
      </c>
      <c r="H10" s="11">
        <f t="shared" si="0"/>
        <v>4</v>
      </c>
      <c r="I10" s="11">
        <f t="shared" si="0"/>
        <v>4</v>
      </c>
      <c r="J10" s="11">
        <f t="shared" si="0"/>
        <v>3</v>
      </c>
      <c r="K10" s="11">
        <f t="shared" si="0"/>
        <v>5</v>
      </c>
      <c r="L10" s="11">
        <f t="shared" si="0"/>
        <v>3</v>
      </c>
      <c r="M10" s="11">
        <f t="shared" si="0"/>
        <v>3</v>
      </c>
      <c r="N10" s="11">
        <f t="shared" si="0"/>
        <v>3</v>
      </c>
      <c r="O10" s="11">
        <f t="shared" si="0"/>
        <v>3</v>
      </c>
      <c r="P10" s="11">
        <f t="shared" si="0"/>
        <v>5</v>
      </c>
      <c r="Q10" s="11">
        <f t="shared" si="0"/>
        <v>3</v>
      </c>
      <c r="R10" s="11">
        <f t="shared" si="0"/>
        <v>4</v>
      </c>
      <c r="S10" s="11">
        <f t="shared" si="0"/>
        <v>4</v>
      </c>
      <c r="T10" s="11">
        <f t="shared" si="0"/>
        <v>3</v>
      </c>
      <c r="U10" s="11">
        <f t="shared" si="0"/>
        <v>4</v>
      </c>
      <c r="V10" s="11">
        <f t="shared" si="0"/>
        <v>4</v>
      </c>
      <c r="W10" s="11">
        <f t="shared" si="0"/>
        <v>2</v>
      </c>
      <c r="X10" s="11">
        <f t="shared" si="0"/>
        <v>5</v>
      </c>
      <c r="Y10" s="11">
        <f t="shared" si="0"/>
        <v>4</v>
      </c>
      <c r="Z10" s="11">
        <f t="shared" si="0"/>
        <v>3</v>
      </c>
      <c r="AA10" s="11">
        <f t="shared" si="0"/>
        <v>4</v>
      </c>
      <c r="AB10" s="11">
        <f t="shared" si="0"/>
        <v>4</v>
      </c>
      <c r="AC10" s="11">
        <f t="shared" si="0"/>
        <v>3</v>
      </c>
      <c r="AD10" s="11">
        <f t="shared" si="0"/>
        <v>3</v>
      </c>
      <c r="AE10" s="11">
        <f t="shared" si="0"/>
        <v>5</v>
      </c>
      <c r="AF10" s="11">
        <f t="shared" si="0"/>
        <v>4</v>
      </c>
      <c r="AG10" s="11">
        <f t="shared" si="0"/>
        <v>4</v>
      </c>
      <c r="AH10" s="11">
        <f t="shared" si="0"/>
        <v>3</v>
      </c>
    </row>
    <row r="11" spans="1:34" ht="15.6" x14ac:dyDescent="0.3">
      <c r="A11" s="38" t="s">
        <v>14</v>
      </c>
      <c r="B11" s="39"/>
      <c r="C11" s="39"/>
      <c r="D11" s="16">
        <f>D10*100/D10</f>
        <v>100</v>
      </c>
      <c r="E11" s="8">
        <f>E10*100/D10</f>
        <v>36.363636363636367</v>
      </c>
      <c r="F11" s="9">
        <f>F10*100/D10</f>
        <v>18.181818181818183</v>
      </c>
      <c r="G11" s="9">
        <f>G10*100/D10</f>
        <v>45.454545454545453</v>
      </c>
      <c r="H11" s="7">
        <f>H10*100/D10</f>
        <v>36.363636363636367</v>
      </c>
      <c r="I11" s="7">
        <f>I10*100/D10</f>
        <v>36.363636363636367</v>
      </c>
      <c r="J11" s="7">
        <f>J10*100/D10</f>
        <v>27.272727272727273</v>
      </c>
      <c r="K11" s="7">
        <f>K10*100/D10</f>
        <v>45.454545454545453</v>
      </c>
      <c r="L11" s="7">
        <f>L10*100/D10</f>
        <v>27.272727272727273</v>
      </c>
      <c r="M11" s="7">
        <f>M10*100/D10</f>
        <v>27.272727272727273</v>
      </c>
      <c r="N11" s="7">
        <f>N10*100/D10</f>
        <v>27.272727272727273</v>
      </c>
      <c r="O11" s="7">
        <f>O10*100/D10</f>
        <v>27.272727272727273</v>
      </c>
      <c r="P11" s="7">
        <f>P10*100/D10</f>
        <v>45.454545454545453</v>
      </c>
      <c r="Q11" s="7">
        <f>Q10*100/D10</f>
        <v>27.272727272727273</v>
      </c>
      <c r="R11" s="7">
        <f>R10*100/D10</f>
        <v>36.363636363636367</v>
      </c>
      <c r="S11" s="7">
        <f>S10*100/D10</f>
        <v>36.363636363636367</v>
      </c>
      <c r="T11" s="7">
        <f>T10*100/D10</f>
        <v>27.272727272727273</v>
      </c>
      <c r="U11" s="7">
        <f>U10*100/D10</f>
        <v>36.363636363636367</v>
      </c>
      <c r="V11" s="7">
        <f>V10*100/D10</f>
        <v>36.363636363636367</v>
      </c>
      <c r="W11" s="7">
        <f>W10*100/D10</f>
        <v>18.181818181818183</v>
      </c>
      <c r="X11" s="7">
        <f>X10*100/D10</f>
        <v>45.454545454545453</v>
      </c>
      <c r="Y11" s="7">
        <f>Y10*100/D10</f>
        <v>36.363636363636367</v>
      </c>
      <c r="Z11" s="7">
        <f>Z10*100/D10</f>
        <v>27.272727272727273</v>
      </c>
      <c r="AA11" s="7">
        <f>AA10*100/D10</f>
        <v>36.363636363636367</v>
      </c>
      <c r="AB11" s="7">
        <f>AB10*100/D10</f>
        <v>36.363636363636367</v>
      </c>
      <c r="AC11" s="7">
        <f>AC10*100/D10</f>
        <v>27.272727272727273</v>
      </c>
      <c r="AD11" s="7">
        <f>AD10*100/D10</f>
        <v>27.272727272727273</v>
      </c>
      <c r="AE11" s="7">
        <f>AE10*100/D10</f>
        <v>45.454545454545453</v>
      </c>
      <c r="AF11" s="7">
        <f>AF10*100/D10</f>
        <v>36.363636363636367</v>
      </c>
      <c r="AG11" s="7">
        <f>AG10*100/D10</f>
        <v>36.363636363636367</v>
      </c>
      <c r="AH11" s="7">
        <f>AH10*100/D10</f>
        <v>27.272727272727273</v>
      </c>
    </row>
    <row r="16" spans="1:34" x14ac:dyDescent="0.3">
      <c r="Q16" s="20"/>
    </row>
    <row r="17" spans="17:17" x14ac:dyDescent="0.3">
      <c r="Q17" s="20"/>
    </row>
    <row r="18" spans="17:17" x14ac:dyDescent="0.3">
      <c r="Q18" s="20"/>
    </row>
  </sheetData>
  <mergeCells count="32">
    <mergeCell ref="N2:AH2"/>
    <mergeCell ref="Q6:AE6"/>
    <mergeCell ref="N4:V4"/>
    <mergeCell ref="AF1:AH1"/>
    <mergeCell ref="A11:C11"/>
    <mergeCell ref="A10:C10"/>
    <mergeCell ref="A6:A8"/>
    <mergeCell ref="B6:B8"/>
    <mergeCell ref="C6:C8"/>
    <mergeCell ref="D6:D8"/>
    <mergeCell ref="E6:G6"/>
    <mergeCell ref="B2:G2"/>
    <mergeCell ref="B3:G3"/>
    <mergeCell ref="Q7:S7"/>
    <mergeCell ref="T7:V7"/>
    <mergeCell ref="W7:Y7"/>
    <mergeCell ref="H6:M6"/>
    <mergeCell ref="H7:J7"/>
    <mergeCell ref="K7:M7"/>
    <mergeCell ref="N6:P6"/>
    <mergeCell ref="AF6:AH6"/>
    <mergeCell ref="Z7:AB7"/>
    <mergeCell ref="AC7:AE7"/>
    <mergeCell ref="P7:P8"/>
    <mergeCell ref="AF7:AF8"/>
    <mergeCell ref="AG7:AG8"/>
    <mergeCell ref="AH7:AH8"/>
    <mergeCell ref="E7:E8"/>
    <mergeCell ref="F7:F8"/>
    <mergeCell ref="G7:G8"/>
    <mergeCell ref="N7:N8"/>
    <mergeCell ref="O7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1"/>
  <sheetViews>
    <sheetView zoomScale="88" zoomScaleNormal="88" workbookViewId="0">
      <selection activeCell="Q2" sqref="Q2:AK2"/>
    </sheetView>
  </sheetViews>
  <sheetFormatPr defaultRowHeight="14.4" x14ac:dyDescent="0.3"/>
  <cols>
    <col min="2" max="2" width="20.44140625" customWidth="1"/>
    <col min="3" max="3" width="24.109375" customWidth="1"/>
  </cols>
  <sheetData>
    <row r="1" spans="1:3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37" t="s">
        <v>19</v>
      </c>
      <c r="AJ1" s="37"/>
      <c r="AK1" s="37"/>
    </row>
    <row r="2" spans="1:37" ht="15" customHeight="1" x14ac:dyDescent="0.3">
      <c r="A2" s="1"/>
      <c r="B2" s="42" t="s">
        <v>27</v>
      </c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35" t="s">
        <v>34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15.6" x14ac:dyDescent="0.3">
      <c r="A3" s="1"/>
      <c r="B3" s="35" t="s">
        <v>44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1" t="s">
        <v>45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31</v>
      </c>
      <c r="R4" s="36"/>
      <c r="S4" s="36"/>
      <c r="T4" s="36"/>
      <c r="U4" s="36"/>
      <c r="V4" s="36"/>
      <c r="W4" s="36"/>
      <c r="X4" s="36"/>
      <c r="Y4" s="36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60.75" customHeight="1" x14ac:dyDescent="0.3">
      <c r="A6" s="41" t="s">
        <v>0</v>
      </c>
      <c r="B6" s="34" t="s">
        <v>2</v>
      </c>
      <c r="C6" s="34" t="s">
        <v>3</v>
      </c>
      <c r="D6" s="34" t="s">
        <v>12</v>
      </c>
      <c r="E6" s="41" t="s">
        <v>4</v>
      </c>
      <c r="F6" s="41"/>
      <c r="G6" s="41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34" t="s">
        <v>10</v>
      </c>
      <c r="R6" s="34"/>
      <c r="S6" s="34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34" t="s">
        <v>8</v>
      </c>
      <c r="AJ6" s="34"/>
      <c r="AK6" s="34"/>
    </row>
    <row r="7" spans="1:37" ht="29.25" customHeight="1" x14ac:dyDescent="0.3">
      <c r="A7" s="41"/>
      <c r="B7" s="34"/>
      <c r="C7" s="34"/>
      <c r="D7" s="34"/>
      <c r="E7" s="29" t="s">
        <v>5</v>
      </c>
      <c r="F7" s="29" t="s">
        <v>6</v>
      </c>
      <c r="G7" s="29" t="s">
        <v>7</v>
      </c>
      <c r="H7" s="34" t="s">
        <v>16</v>
      </c>
      <c r="I7" s="34"/>
      <c r="J7" s="34"/>
      <c r="K7" s="34" t="s">
        <v>20</v>
      </c>
      <c r="L7" s="34"/>
      <c r="M7" s="34"/>
      <c r="N7" s="34" t="s">
        <v>24</v>
      </c>
      <c r="O7" s="34"/>
      <c r="P7" s="34"/>
      <c r="Q7" s="29" t="s">
        <v>5</v>
      </c>
      <c r="R7" s="29" t="s">
        <v>6</v>
      </c>
      <c r="S7" s="29" t="s">
        <v>7</v>
      </c>
      <c r="T7" s="31" t="s">
        <v>21</v>
      </c>
      <c r="U7" s="32"/>
      <c r="V7" s="33"/>
      <c r="W7" s="31" t="s">
        <v>17</v>
      </c>
      <c r="X7" s="32"/>
      <c r="Y7" s="33"/>
      <c r="Z7" s="31" t="s">
        <v>22</v>
      </c>
      <c r="AA7" s="32"/>
      <c r="AB7" s="33"/>
      <c r="AC7" s="31" t="s">
        <v>23</v>
      </c>
      <c r="AD7" s="32"/>
      <c r="AE7" s="33"/>
      <c r="AF7" s="31" t="s">
        <v>18</v>
      </c>
      <c r="AG7" s="32"/>
      <c r="AH7" s="33"/>
      <c r="AI7" s="29" t="s">
        <v>5</v>
      </c>
      <c r="AJ7" s="29" t="s">
        <v>6</v>
      </c>
      <c r="AK7" s="29" t="s">
        <v>7</v>
      </c>
    </row>
    <row r="8" spans="1:37" ht="84.75" customHeight="1" x14ac:dyDescent="0.3">
      <c r="A8" s="41"/>
      <c r="B8" s="34"/>
      <c r="C8" s="34"/>
      <c r="D8" s="34"/>
      <c r="E8" s="30"/>
      <c r="F8" s="30"/>
      <c r="G8" s="30"/>
      <c r="H8" s="10" t="s">
        <v>5</v>
      </c>
      <c r="I8" s="10" t="s">
        <v>6</v>
      </c>
      <c r="J8" s="10" t="s">
        <v>7</v>
      </c>
      <c r="K8" s="10" t="s">
        <v>5</v>
      </c>
      <c r="L8" s="10" t="s">
        <v>6</v>
      </c>
      <c r="M8" s="10" t="s">
        <v>7</v>
      </c>
      <c r="N8" s="10" t="s">
        <v>5</v>
      </c>
      <c r="O8" s="10" t="s">
        <v>6</v>
      </c>
      <c r="P8" s="10" t="s">
        <v>7</v>
      </c>
      <c r="Q8" s="30"/>
      <c r="R8" s="30"/>
      <c r="S8" s="30"/>
      <c r="T8" s="10" t="s">
        <v>5</v>
      </c>
      <c r="U8" s="10" t="s">
        <v>6</v>
      </c>
      <c r="V8" s="10" t="s">
        <v>7</v>
      </c>
      <c r="W8" s="10" t="s">
        <v>5</v>
      </c>
      <c r="X8" s="10" t="s">
        <v>6</v>
      </c>
      <c r="Y8" s="10" t="s">
        <v>7</v>
      </c>
      <c r="Z8" s="10" t="s">
        <v>5</v>
      </c>
      <c r="AA8" s="10" t="s">
        <v>6</v>
      </c>
      <c r="AB8" s="10" t="s">
        <v>7</v>
      </c>
      <c r="AC8" s="10" t="s">
        <v>5</v>
      </c>
      <c r="AD8" s="10" t="s">
        <v>6</v>
      </c>
      <c r="AE8" s="10" t="s">
        <v>7</v>
      </c>
      <c r="AF8" s="10" t="s">
        <v>5</v>
      </c>
      <c r="AG8" s="10" t="s">
        <v>6</v>
      </c>
      <c r="AH8" s="10" t="s">
        <v>7</v>
      </c>
      <c r="AI8" s="30"/>
      <c r="AJ8" s="30"/>
      <c r="AK8" s="30"/>
    </row>
    <row r="9" spans="1:37" ht="15.6" x14ac:dyDescent="0.3">
      <c r="A9" s="11">
        <v>1</v>
      </c>
      <c r="B9" s="3" t="s">
        <v>43</v>
      </c>
      <c r="C9" s="3"/>
      <c r="D9" s="11">
        <v>14</v>
      </c>
      <c r="E9" s="3">
        <v>10</v>
      </c>
      <c r="F9" s="3">
        <v>4</v>
      </c>
      <c r="G9" s="3">
        <v>0</v>
      </c>
      <c r="H9" s="3">
        <v>6</v>
      </c>
      <c r="I9" s="3">
        <v>6</v>
      </c>
      <c r="J9" s="3">
        <v>2</v>
      </c>
      <c r="K9" s="3">
        <v>2</v>
      </c>
      <c r="L9" s="3">
        <v>8</v>
      </c>
      <c r="M9" s="3">
        <v>4</v>
      </c>
      <c r="N9" s="3">
        <v>4</v>
      </c>
      <c r="O9" s="3">
        <v>8</v>
      </c>
      <c r="P9" s="3">
        <v>2</v>
      </c>
      <c r="Q9" s="3">
        <v>6</v>
      </c>
      <c r="R9" s="3">
        <v>6</v>
      </c>
      <c r="S9" s="3">
        <v>2</v>
      </c>
      <c r="T9" s="3">
        <v>10</v>
      </c>
      <c r="U9" s="3">
        <v>4</v>
      </c>
      <c r="V9" s="3">
        <v>0</v>
      </c>
      <c r="W9" s="3">
        <v>6</v>
      </c>
      <c r="X9" s="3">
        <v>6</v>
      </c>
      <c r="Y9" s="3">
        <v>2</v>
      </c>
      <c r="Z9" s="3">
        <v>2</v>
      </c>
      <c r="AA9" s="3">
        <v>8</v>
      </c>
      <c r="AB9" s="3">
        <v>4</v>
      </c>
      <c r="AC9" s="3">
        <v>3</v>
      </c>
      <c r="AD9" s="3">
        <v>8</v>
      </c>
      <c r="AE9" s="3">
        <v>3</v>
      </c>
      <c r="AF9" s="3">
        <v>5</v>
      </c>
      <c r="AG9" s="3">
        <v>7</v>
      </c>
      <c r="AH9" s="3">
        <v>2</v>
      </c>
      <c r="AI9" s="3">
        <v>11</v>
      </c>
      <c r="AJ9" s="3">
        <v>3</v>
      </c>
      <c r="AK9" s="3">
        <v>0</v>
      </c>
    </row>
    <row r="10" spans="1:37" ht="15.6" x14ac:dyDescent="0.3">
      <c r="A10" s="38" t="s">
        <v>13</v>
      </c>
      <c r="B10" s="39"/>
      <c r="C10" s="40"/>
      <c r="D10" s="15">
        <f t="shared" ref="D10:AK10" si="0">SUM(D9:D9)</f>
        <v>14</v>
      </c>
      <c r="E10" s="7">
        <f t="shared" si="0"/>
        <v>10</v>
      </c>
      <c r="F10" s="7">
        <f t="shared" si="0"/>
        <v>4</v>
      </c>
      <c r="G10" s="7">
        <f t="shared" si="0"/>
        <v>0</v>
      </c>
      <c r="H10" s="7">
        <f t="shared" si="0"/>
        <v>6</v>
      </c>
      <c r="I10" s="7">
        <f t="shared" si="0"/>
        <v>6</v>
      </c>
      <c r="J10" s="7">
        <f t="shared" si="0"/>
        <v>2</v>
      </c>
      <c r="K10" s="7">
        <f t="shared" si="0"/>
        <v>2</v>
      </c>
      <c r="L10" s="7">
        <f t="shared" si="0"/>
        <v>8</v>
      </c>
      <c r="M10" s="7">
        <f t="shared" si="0"/>
        <v>4</v>
      </c>
      <c r="N10" s="7">
        <f t="shared" si="0"/>
        <v>4</v>
      </c>
      <c r="O10" s="7">
        <f t="shared" si="0"/>
        <v>8</v>
      </c>
      <c r="P10" s="7">
        <f t="shared" si="0"/>
        <v>2</v>
      </c>
      <c r="Q10" s="7">
        <f t="shared" si="0"/>
        <v>6</v>
      </c>
      <c r="R10" s="7">
        <f t="shared" si="0"/>
        <v>6</v>
      </c>
      <c r="S10" s="7">
        <f t="shared" si="0"/>
        <v>2</v>
      </c>
      <c r="T10" s="7">
        <f t="shared" si="0"/>
        <v>10</v>
      </c>
      <c r="U10" s="7">
        <f t="shared" si="0"/>
        <v>4</v>
      </c>
      <c r="V10" s="7">
        <f t="shared" si="0"/>
        <v>0</v>
      </c>
      <c r="W10" s="7">
        <f t="shared" si="0"/>
        <v>6</v>
      </c>
      <c r="X10" s="7">
        <f t="shared" si="0"/>
        <v>6</v>
      </c>
      <c r="Y10" s="7">
        <f t="shared" si="0"/>
        <v>2</v>
      </c>
      <c r="Z10" s="7">
        <f t="shared" si="0"/>
        <v>2</v>
      </c>
      <c r="AA10" s="7">
        <f t="shared" si="0"/>
        <v>8</v>
      </c>
      <c r="AB10" s="7">
        <f t="shared" si="0"/>
        <v>4</v>
      </c>
      <c r="AC10" s="7">
        <f t="shared" si="0"/>
        <v>3</v>
      </c>
      <c r="AD10" s="7">
        <f t="shared" si="0"/>
        <v>8</v>
      </c>
      <c r="AE10" s="7">
        <f t="shared" si="0"/>
        <v>3</v>
      </c>
      <c r="AF10" s="7">
        <f t="shared" si="0"/>
        <v>5</v>
      </c>
      <c r="AG10" s="7">
        <f t="shared" si="0"/>
        <v>7</v>
      </c>
      <c r="AH10" s="7">
        <f t="shared" si="0"/>
        <v>2</v>
      </c>
      <c r="AI10" s="7">
        <f t="shared" si="0"/>
        <v>11</v>
      </c>
      <c r="AJ10" s="7">
        <f t="shared" si="0"/>
        <v>3</v>
      </c>
      <c r="AK10" s="7">
        <f t="shared" si="0"/>
        <v>0</v>
      </c>
    </row>
    <row r="11" spans="1:37" ht="15.6" x14ac:dyDescent="0.3">
      <c r="A11" s="38" t="s">
        <v>14</v>
      </c>
      <c r="B11" s="39"/>
      <c r="C11" s="39"/>
      <c r="D11" s="16">
        <f>D10*100/D10</f>
        <v>100</v>
      </c>
      <c r="E11" s="8">
        <f>E10*100/D10</f>
        <v>71.428571428571431</v>
      </c>
      <c r="F11" s="9">
        <f>F10*100/D10</f>
        <v>28.571428571428573</v>
      </c>
      <c r="G11" s="9">
        <f>G10*100/D10</f>
        <v>0</v>
      </c>
      <c r="H11" s="7">
        <f>H10*100/D10</f>
        <v>42.857142857142854</v>
      </c>
      <c r="I11" s="7">
        <f>I10*100/D10</f>
        <v>42.857142857142854</v>
      </c>
      <c r="J11" s="7">
        <f>J10*100/D10</f>
        <v>14.285714285714286</v>
      </c>
      <c r="K11" s="7">
        <f>K10*100/D10</f>
        <v>14.285714285714286</v>
      </c>
      <c r="L11" s="7">
        <f>L10*100/D10</f>
        <v>57.142857142857146</v>
      </c>
      <c r="M11" s="7">
        <f>M10*100/D10</f>
        <v>28.571428571428573</v>
      </c>
      <c r="N11" s="7">
        <f>N10*100/D10</f>
        <v>28.571428571428573</v>
      </c>
      <c r="O11" s="7">
        <f>O10*100/D10</f>
        <v>57.142857142857146</v>
      </c>
      <c r="P11" s="7">
        <f>P10*100/D10</f>
        <v>14.285714285714286</v>
      </c>
      <c r="Q11" s="7">
        <f>Q10*100/D10</f>
        <v>42.857142857142854</v>
      </c>
      <c r="R11" s="7">
        <f>R10*100/D10</f>
        <v>42.857142857142854</v>
      </c>
      <c r="S11" s="7">
        <f>S10*100/D10</f>
        <v>14.285714285714286</v>
      </c>
      <c r="T11" s="7">
        <f>T10*100/D10</f>
        <v>71.428571428571431</v>
      </c>
      <c r="U11" s="7">
        <f>U10*100/D10</f>
        <v>28.571428571428573</v>
      </c>
      <c r="V11" s="7">
        <f>V10*100/D10</f>
        <v>0</v>
      </c>
      <c r="W11" s="7">
        <f>W10*100/D10</f>
        <v>42.857142857142854</v>
      </c>
      <c r="X11" s="7">
        <f>X10*100/D10</f>
        <v>42.857142857142854</v>
      </c>
      <c r="Y11" s="7">
        <f>Y10*100/D10</f>
        <v>14.285714285714286</v>
      </c>
      <c r="Z11" s="7">
        <f>Z10*100/D10</f>
        <v>14.285714285714286</v>
      </c>
      <c r="AA11" s="7">
        <f>AA10*100/D10</f>
        <v>57.142857142857146</v>
      </c>
      <c r="AB11" s="7">
        <f>AB10*100/D10</f>
        <v>28.571428571428573</v>
      </c>
      <c r="AC11" s="7">
        <f>AC10*100/D10</f>
        <v>21.428571428571427</v>
      </c>
      <c r="AD11" s="7">
        <f>AD10*100/D10</f>
        <v>57.142857142857146</v>
      </c>
      <c r="AE11" s="7">
        <f>AE10*100/D10</f>
        <v>21.428571428571427</v>
      </c>
      <c r="AF11" s="7">
        <f>AF10*100/D10</f>
        <v>35.714285714285715</v>
      </c>
      <c r="AG11" s="7">
        <f>AG10*100/D10</f>
        <v>50</v>
      </c>
      <c r="AH11" s="7">
        <f>AH10*100/D10</f>
        <v>14.285714285714286</v>
      </c>
      <c r="AI11" s="7">
        <f>AI10*100/D10</f>
        <v>78.571428571428569</v>
      </c>
      <c r="AJ11" s="7">
        <f>AJ10*100/D10</f>
        <v>21.428571428571427</v>
      </c>
      <c r="AK11" s="7">
        <f>AK10*100/D10</f>
        <v>0</v>
      </c>
    </row>
  </sheetData>
  <mergeCells count="33">
    <mergeCell ref="AI1:AK1"/>
    <mergeCell ref="B3:G3"/>
    <mergeCell ref="H6:P6"/>
    <mergeCell ref="D6:D8"/>
    <mergeCell ref="E6:G6"/>
    <mergeCell ref="H7:J7"/>
    <mergeCell ref="Q7:Q8"/>
    <mergeCell ref="R7:R8"/>
    <mergeCell ref="S7:S8"/>
    <mergeCell ref="T7:V7"/>
    <mergeCell ref="W7:Y7"/>
    <mergeCell ref="Q6:S6"/>
    <mergeCell ref="AI6:AK6"/>
    <mergeCell ref="Q2:AK2"/>
    <mergeCell ref="AJ7:AJ8"/>
    <mergeCell ref="AK7:AK8"/>
    <mergeCell ref="A11:C11"/>
    <mergeCell ref="A10:C10"/>
    <mergeCell ref="A6:A8"/>
    <mergeCell ref="B6:B8"/>
    <mergeCell ref="C6:C8"/>
    <mergeCell ref="AI7:AI8"/>
    <mergeCell ref="Z7:AB7"/>
    <mergeCell ref="AC7:AE7"/>
    <mergeCell ref="AF7:AH7"/>
    <mergeCell ref="B2:G2"/>
    <mergeCell ref="K7:M7"/>
    <mergeCell ref="N7:P7"/>
    <mergeCell ref="E7:E8"/>
    <mergeCell ref="F7:F8"/>
    <mergeCell ref="G7:G8"/>
    <mergeCell ref="Q4:Y4"/>
    <mergeCell ref="T6:A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6"/>
  <sheetViews>
    <sheetView zoomScale="80" zoomScaleNormal="80" workbookViewId="0">
      <selection activeCell="Y2" sqref="R2:Y2"/>
    </sheetView>
  </sheetViews>
  <sheetFormatPr defaultRowHeight="14.4" x14ac:dyDescent="0.3"/>
  <cols>
    <col min="2" max="2" width="21.6640625" customWidth="1"/>
    <col min="3" max="3" width="22.6640625" customWidth="1"/>
    <col min="4" max="4" width="11.109375" customWidth="1"/>
  </cols>
  <sheetData>
    <row r="1" spans="1:37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37" t="s">
        <v>19</v>
      </c>
      <c r="AJ1" s="37"/>
      <c r="AK1" s="37"/>
    </row>
    <row r="2" spans="1:37" ht="15" customHeight="1" x14ac:dyDescent="0.3">
      <c r="A2" s="1"/>
      <c r="B2" s="42" t="s">
        <v>28</v>
      </c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23" t="str">
        <f>'Свод методиста ДО'!J2</f>
        <v>Наименование ДО ТОО «Центр интеллектуального и творческого развития детей «Монтессория»</v>
      </c>
      <c r="R2" s="23"/>
      <c r="S2" s="23"/>
      <c r="T2" s="23"/>
      <c r="U2" s="23"/>
      <c r="V2" s="23"/>
      <c r="W2" s="23"/>
      <c r="X2" s="23"/>
      <c r="Y2" s="23"/>
      <c r="Z2" s="23"/>
      <c r="AA2" s="17"/>
      <c r="AB2" s="17"/>
      <c r="AC2" s="2"/>
      <c r="AD2" s="2"/>
      <c r="AE2" s="2"/>
      <c r="AF2" s="2"/>
      <c r="AG2" s="2"/>
      <c r="AH2" s="2"/>
      <c r="AI2" s="2"/>
      <c r="AJ2" s="2"/>
      <c r="AK2" s="2"/>
    </row>
    <row r="3" spans="1:37" ht="15.6" x14ac:dyDescent="0.3">
      <c r="A3" s="1"/>
      <c r="B3" s="35" t="s">
        <v>33</v>
      </c>
      <c r="C3" s="35"/>
      <c r="D3" s="35"/>
      <c r="E3" s="35"/>
      <c r="F3" s="35"/>
      <c r="G3" s="35"/>
      <c r="H3" s="2"/>
      <c r="I3" s="2"/>
      <c r="J3" s="2"/>
      <c r="K3" s="2"/>
      <c r="L3" s="2"/>
      <c r="M3" s="2"/>
      <c r="N3" s="2"/>
      <c r="O3" s="2"/>
      <c r="P3" s="2"/>
      <c r="Q3" s="35" t="str">
        <f>'Свод методиста ДО'!J3</f>
        <v>Адрес   Ауэзова 10</v>
      </c>
      <c r="R3" s="35"/>
      <c r="S3" s="35"/>
      <c r="T3" s="35"/>
      <c r="U3" s="35"/>
      <c r="V3" s="35"/>
      <c r="W3" s="35"/>
      <c r="X3" s="35"/>
      <c r="Y3" s="35"/>
      <c r="Z3" s="3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tr">
        <f>'Свод методиста ДО'!J4</f>
        <v>Язык обучения Русский язык</v>
      </c>
      <c r="R4" s="36"/>
      <c r="S4" s="36"/>
      <c r="T4" s="36"/>
      <c r="U4" s="36"/>
      <c r="V4" s="36"/>
      <c r="W4" s="36"/>
      <c r="X4" s="36"/>
      <c r="Y4" s="36"/>
      <c r="Z4" s="36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55.5" customHeight="1" x14ac:dyDescent="0.3">
      <c r="A6" s="41" t="s">
        <v>0</v>
      </c>
      <c r="B6" s="34" t="s">
        <v>2</v>
      </c>
      <c r="C6" s="34" t="s">
        <v>3</v>
      </c>
      <c r="D6" s="34" t="s">
        <v>12</v>
      </c>
      <c r="E6" s="41" t="s">
        <v>4</v>
      </c>
      <c r="F6" s="41"/>
      <c r="G6" s="41"/>
      <c r="H6" s="31" t="s">
        <v>9</v>
      </c>
      <c r="I6" s="32"/>
      <c r="J6" s="32"/>
      <c r="K6" s="32"/>
      <c r="L6" s="32"/>
      <c r="M6" s="32"/>
      <c r="N6" s="32"/>
      <c r="O6" s="32"/>
      <c r="P6" s="33"/>
      <c r="Q6" s="34" t="s">
        <v>10</v>
      </c>
      <c r="R6" s="34"/>
      <c r="S6" s="34"/>
      <c r="T6" s="31" t="s">
        <v>11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3"/>
      <c r="AI6" s="34" t="s">
        <v>8</v>
      </c>
      <c r="AJ6" s="34"/>
      <c r="AK6" s="34"/>
    </row>
    <row r="7" spans="1:37" ht="15" customHeight="1" x14ac:dyDescent="0.3">
      <c r="A7" s="41"/>
      <c r="B7" s="34"/>
      <c r="C7" s="34"/>
      <c r="D7" s="34"/>
      <c r="E7" s="29" t="s">
        <v>5</v>
      </c>
      <c r="F7" s="29" t="s">
        <v>6</v>
      </c>
      <c r="G7" s="29" t="s">
        <v>7</v>
      </c>
      <c r="H7" s="31" t="s">
        <v>16</v>
      </c>
      <c r="I7" s="32"/>
      <c r="J7" s="33"/>
      <c r="K7" s="31" t="s">
        <v>20</v>
      </c>
      <c r="L7" s="32"/>
      <c r="M7" s="33"/>
      <c r="N7" s="31" t="s">
        <v>24</v>
      </c>
      <c r="O7" s="32"/>
      <c r="P7" s="33"/>
      <c r="Q7" s="29" t="s">
        <v>5</v>
      </c>
      <c r="R7" s="29" t="s">
        <v>6</v>
      </c>
      <c r="S7" s="29" t="s">
        <v>7</v>
      </c>
      <c r="T7" s="31" t="s">
        <v>21</v>
      </c>
      <c r="U7" s="32"/>
      <c r="V7" s="33"/>
      <c r="W7" s="31" t="s">
        <v>17</v>
      </c>
      <c r="X7" s="32"/>
      <c r="Y7" s="33"/>
      <c r="Z7" s="31" t="s">
        <v>22</v>
      </c>
      <c r="AA7" s="32"/>
      <c r="AB7" s="33"/>
      <c r="AC7" s="31" t="s">
        <v>23</v>
      </c>
      <c r="AD7" s="32"/>
      <c r="AE7" s="33"/>
      <c r="AF7" s="31" t="s">
        <v>18</v>
      </c>
      <c r="AG7" s="32"/>
      <c r="AH7" s="33"/>
      <c r="AI7" s="29" t="s">
        <v>5</v>
      </c>
      <c r="AJ7" s="29" t="s">
        <v>6</v>
      </c>
      <c r="AK7" s="29" t="s">
        <v>7</v>
      </c>
    </row>
    <row r="8" spans="1:37" ht="86.25" customHeight="1" x14ac:dyDescent="0.3">
      <c r="A8" s="41"/>
      <c r="B8" s="34"/>
      <c r="C8" s="34"/>
      <c r="D8" s="34"/>
      <c r="E8" s="30"/>
      <c r="F8" s="30"/>
      <c r="G8" s="30"/>
      <c r="H8" s="10" t="s">
        <v>5</v>
      </c>
      <c r="I8" s="10" t="s">
        <v>6</v>
      </c>
      <c r="J8" s="10" t="s">
        <v>7</v>
      </c>
      <c r="K8" s="10" t="s">
        <v>5</v>
      </c>
      <c r="L8" s="10" t="s">
        <v>6</v>
      </c>
      <c r="M8" s="10" t="s">
        <v>7</v>
      </c>
      <c r="N8" s="10" t="s">
        <v>5</v>
      </c>
      <c r="O8" s="10" t="s">
        <v>6</v>
      </c>
      <c r="P8" s="10" t="s">
        <v>7</v>
      </c>
      <c r="Q8" s="30"/>
      <c r="R8" s="30"/>
      <c r="S8" s="30"/>
      <c r="T8" s="10" t="s">
        <v>5</v>
      </c>
      <c r="U8" s="10" t="s">
        <v>6</v>
      </c>
      <c r="V8" s="10" t="s">
        <v>7</v>
      </c>
      <c r="W8" s="10" t="s">
        <v>5</v>
      </c>
      <c r="X8" s="10" t="s">
        <v>6</v>
      </c>
      <c r="Y8" s="10" t="s">
        <v>7</v>
      </c>
      <c r="Z8" s="10" t="s">
        <v>5</v>
      </c>
      <c r="AA8" s="10" t="s">
        <v>6</v>
      </c>
      <c r="AB8" s="10" t="s">
        <v>7</v>
      </c>
      <c r="AC8" s="10" t="s">
        <v>5</v>
      </c>
      <c r="AD8" s="10" t="s">
        <v>6</v>
      </c>
      <c r="AE8" s="10" t="s">
        <v>7</v>
      </c>
      <c r="AF8" s="10" t="s">
        <v>5</v>
      </c>
      <c r="AG8" s="10" t="s">
        <v>6</v>
      </c>
      <c r="AH8" s="10" t="s">
        <v>7</v>
      </c>
      <c r="AI8" s="30"/>
      <c r="AJ8" s="30"/>
      <c r="AK8" s="30"/>
    </row>
    <row r="9" spans="1:37" ht="15.6" x14ac:dyDescent="0.3">
      <c r="A9" s="11">
        <v>1</v>
      </c>
      <c r="B9" s="3" t="s">
        <v>29</v>
      </c>
      <c r="C9" s="3"/>
      <c r="D9" s="11">
        <v>25</v>
      </c>
      <c r="E9" s="18">
        <v>11</v>
      </c>
      <c r="F9" s="18">
        <v>13</v>
      </c>
      <c r="G9" s="18">
        <v>1</v>
      </c>
      <c r="H9" s="18">
        <v>15</v>
      </c>
      <c r="I9" s="18">
        <v>10</v>
      </c>
      <c r="J9" s="18">
        <v>0</v>
      </c>
      <c r="K9" s="18">
        <v>12</v>
      </c>
      <c r="L9" s="18">
        <v>10</v>
      </c>
      <c r="M9" s="18">
        <v>3</v>
      </c>
      <c r="N9" s="18">
        <v>9</v>
      </c>
      <c r="O9" s="18">
        <v>11</v>
      </c>
      <c r="P9" s="18">
        <v>5</v>
      </c>
      <c r="Q9" s="18">
        <v>13</v>
      </c>
      <c r="R9" s="18">
        <v>12</v>
      </c>
      <c r="S9" s="18">
        <v>0</v>
      </c>
      <c r="T9" s="18">
        <v>11</v>
      </c>
      <c r="U9" s="18">
        <v>14</v>
      </c>
      <c r="V9" s="18">
        <v>0</v>
      </c>
      <c r="W9" s="18">
        <v>10</v>
      </c>
      <c r="X9" s="18">
        <v>15</v>
      </c>
      <c r="Y9" s="18">
        <v>0</v>
      </c>
      <c r="Z9" s="18">
        <v>10</v>
      </c>
      <c r="AA9" s="18">
        <v>14</v>
      </c>
      <c r="AB9" s="18">
        <v>1</v>
      </c>
      <c r="AC9" s="18">
        <v>11</v>
      </c>
      <c r="AD9" s="18">
        <v>14</v>
      </c>
      <c r="AE9" s="18">
        <v>0</v>
      </c>
      <c r="AF9" s="18">
        <v>12</v>
      </c>
      <c r="AG9" s="18">
        <v>13</v>
      </c>
      <c r="AH9" s="18">
        <v>0</v>
      </c>
      <c r="AI9" s="18">
        <v>14</v>
      </c>
      <c r="AJ9" s="18">
        <v>11</v>
      </c>
      <c r="AK9" s="18">
        <v>0</v>
      </c>
    </row>
    <row r="10" spans="1:37" ht="15.6" x14ac:dyDescent="0.3">
      <c r="A10" s="38" t="s">
        <v>13</v>
      </c>
      <c r="B10" s="39"/>
      <c r="C10" s="40"/>
      <c r="D10" s="15">
        <f t="shared" ref="D10:AK10" si="0">SUM(D9:D9)</f>
        <v>25</v>
      </c>
      <c r="E10" s="7">
        <f t="shared" si="0"/>
        <v>11</v>
      </c>
      <c r="F10" s="7">
        <f t="shared" si="0"/>
        <v>13</v>
      </c>
      <c r="G10" s="7">
        <f t="shared" si="0"/>
        <v>1</v>
      </c>
      <c r="H10" s="7">
        <f t="shared" si="0"/>
        <v>15</v>
      </c>
      <c r="I10" s="7">
        <f t="shared" si="0"/>
        <v>10</v>
      </c>
      <c r="J10" s="7">
        <f t="shared" si="0"/>
        <v>0</v>
      </c>
      <c r="K10" s="7">
        <f t="shared" si="0"/>
        <v>12</v>
      </c>
      <c r="L10" s="7">
        <f t="shared" si="0"/>
        <v>10</v>
      </c>
      <c r="M10" s="7">
        <f t="shared" si="0"/>
        <v>3</v>
      </c>
      <c r="N10" s="7">
        <f t="shared" si="0"/>
        <v>9</v>
      </c>
      <c r="O10" s="7">
        <f t="shared" si="0"/>
        <v>11</v>
      </c>
      <c r="P10" s="7">
        <f t="shared" si="0"/>
        <v>5</v>
      </c>
      <c r="Q10" s="7">
        <f t="shared" si="0"/>
        <v>13</v>
      </c>
      <c r="R10" s="7">
        <f t="shared" si="0"/>
        <v>12</v>
      </c>
      <c r="S10" s="7">
        <f t="shared" si="0"/>
        <v>0</v>
      </c>
      <c r="T10" s="7">
        <f t="shared" si="0"/>
        <v>11</v>
      </c>
      <c r="U10" s="7">
        <f t="shared" si="0"/>
        <v>14</v>
      </c>
      <c r="V10" s="7">
        <f t="shared" si="0"/>
        <v>0</v>
      </c>
      <c r="W10" s="7">
        <f t="shared" si="0"/>
        <v>10</v>
      </c>
      <c r="X10" s="7">
        <f t="shared" si="0"/>
        <v>15</v>
      </c>
      <c r="Y10" s="7">
        <f t="shared" si="0"/>
        <v>0</v>
      </c>
      <c r="Z10" s="7">
        <f t="shared" si="0"/>
        <v>10</v>
      </c>
      <c r="AA10" s="7">
        <f t="shared" si="0"/>
        <v>14</v>
      </c>
      <c r="AB10" s="7">
        <f t="shared" si="0"/>
        <v>1</v>
      </c>
      <c r="AC10" s="7">
        <f t="shared" si="0"/>
        <v>11</v>
      </c>
      <c r="AD10" s="7">
        <f t="shared" si="0"/>
        <v>14</v>
      </c>
      <c r="AE10" s="7">
        <f t="shared" si="0"/>
        <v>0</v>
      </c>
      <c r="AF10" s="7">
        <f t="shared" si="0"/>
        <v>12</v>
      </c>
      <c r="AG10" s="7">
        <f t="shared" si="0"/>
        <v>13</v>
      </c>
      <c r="AH10" s="7">
        <f t="shared" si="0"/>
        <v>0</v>
      </c>
      <c r="AI10" s="7">
        <f t="shared" si="0"/>
        <v>14</v>
      </c>
      <c r="AJ10" s="7">
        <f t="shared" si="0"/>
        <v>11</v>
      </c>
      <c r="AK10" s="7">
        <f t="shared" si="0"/>
        <v>0</v>
      </c>
    </row>
    <row r="11" spans="1:37" ht="15.6" x14ac:dyDescent="0.3">
      <c r="A11" s="38" t="s">
        <v>14</v>
      </c>
      <c r="B11" s="39"/>
      <c r="C11" s="39"/>
      <c r="D11" s="16">
        <f>D10*100/D10</f>
        <v>100</v>
      </c>
      <c r="E11" s="8">
        <f>E10*100/D10</f>
        <v>44</v>
      </c>
      <c r="F11" s="9">
        <f>F10*100/D10</f>
        <v>52</v>
      </c>
      <c r="G11" s="9">
        <f>G10*100/D10</f>
        <v>4</v>
      </c>
      <c r="H11" s="9">
        <f>H10*100/D10</f>
        <v>60</v>
      </c>
      <c r="I11" s="9">
        <f>I10*100/D10</f>
        <v>40</v>
      </c>
      <c r="J11" s="9">
        <f>J10*100/D10</f>
        <v>0</v>
      </c>
      <c r="K11" s="9">
        <f>K10*100/D10</f>
        <v>48</v>
      </c>
      <c r="L11" s="9">
        <f>L10*100/D10</f>
        <v>40</v>
      </c>
      <c r="M11" s="9">
        <f>M10*100/D10</f>
        <v>12</v>
      </c>
      <c r="N11" s="9">
        <f>N10*100/D10</f>
        <v>36</v>
      </c>
      <c r="O11" s="9">
        <f>O10*100/D10</f>
        <v>44</v>
      </c>
      <c r="P11" s="9">
        <f>P10*100/D10</f>
        <v>20</v>
      </c>
      <c r="Q11" s="9">
        <f>Q10*100/D10</f>
        <v>52</v>
      </c>
      <c r="R11" s="9">
        <f>R10*100/D10</f>
        <v>48</v>
      </c>
      <c r="S11" s="9">
        <f>S10*100/D10</f>
        <v>0</v>
      </c>
      <c r="T11" s="9">
        <f>T10*100/D10</f>
        <v>44</v>
      </c>
      <c r="U11" s="9">
        <f>U10*100/D10</f>
        <v>56</v>
      </c>
      <c r="V11" s="9">
        <f>V10*100/D10</f>
        <v>0</v>
      </c>
      <c r="W11" s="9">
        <f>W10*100/D10</f>
        <v>40</v>
      </c>
      <c r="X11" s="9">
        <f>X10*100/D10</f>
        <v>60</v>
      </c>
      <c r="Y11" s="9">
        <f>Y10*100/D10</f>
        <v>0</v>
      </c>
      <c r="Z11" s="9">
        <f>Z10*100/D10</f>
        <v>40</v>
      </c>
      <c r="AA11" s="9">
        <f>AA10*100/D10</f>
        <v>56</v>
      </c>
      <c r="AB11" s="9">
        <f>AB10*100/D10</f>
        <v>4</v>
      </c>
      <c r="AC11" s="9">
        <f>AC10*100/D10</f>
        <v>44</v>
      </c>
      <c r="AD11" s="9">
        <f>AD10*100/D10</f>
        <v>56</v>
      </c>
      <c r="AE11" s="9">
        <f>AE10*100/D10</f>
        <v>0</v>
      </c>
      <c r="AF11" s="9">
        <f>AF10*100/D10</f>
        <v>48</v>
      </c>
      <c r="AG11" s="9">
        <f>AG10*100/D10</f>
        <v>52</v>
      </c>
      <c r="AH11" s="9">
        <f>AH10*100/D10</f>
        <v>0</v>
      </c>
      <c r="AI11" s="9">
        <f>AI10*100/D10</f>
        <v>56</v>
      </c>
      <c r="AJ11" s="9">
        <f>AJ10*100/D10</f>
        <v>44</v>
      </c>
      <c r="AK11" s="9">
        <f>AK10*100/D10</f>
        <v>0</v>
      </c>
    </row>
    <row r="15" spans="1:37" x14ac:dyDescent="0.3">
      <c r="X15">
        <f>(T9+W9+Z9+AC9+AF9)/5</f>
        <v>10.8</v>
      </c>
    </row>
    <row r="16" spans="1:37" x14ac:dyDescent="0.3">
      <c r="X16">
        <f>(U9+X9+AA9+AD9+AG9)/5</f>
        <v>14</v>
      </c>
    </row>
  </sheetData>
  <mergeCells count="33">
    <mergeCell ref="F7:F8"/>
    <mergeCell ref="G7:G8"/>
    <mergeCell ref="Q7:Q8"/>
    <mergeCell ref="R7:R8"/>
    <mergeCell ref="S7:S8"/>
    <mergeCell ref="A11:C11"/>
    <mergeCell ref="A10:C10"/>
    <mergeCell ref="A6:A8"/>
    <mergeCell ref="B6:B8"/>
    <mergeCell ref="C6:C8"/>
    <mergeCell ref="AI1:AK1"/>
    <mergeCell ref="D6:D8"/>
    <mergeCell ref="E6:G6"/>
    <mergeCell ref="B3:G3"/>
    <mergeCell ref="B2:G2"/>
    <mergeCell ref="H7:J7"/>
    <mergeCell ref="H6:P6"/>
    <mergeCell ref="K7:M7"/>
    <mergeCell ref="N7:P7"/>
    <mergeCell ref="Z7:AB7"/>
    <mergeCell ref="AC7:AE7"/>
    <mergeCell ref="AF7:AH7"/>
    <mergeCell ref="T6:AH6"/>
    <mergeCell ref="E7:E8"/>
    <mergeCell ref="AI7:AI8"/>
    <mergeCell ref="AJ7:AJ8"/>
    <mergeCell ref="Q3:Z3"/>
    <mergeCell ref="Q4:Z4"/>
    <mergeCell ref="AK7:AK8"/>
    <mergeCell ref="AI6:AK6"/>
    <mergeCell ref="T7:V7"/>
    <mergeCell ref="W7:Y7"/>
    <mergeCell ref="Q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A9-F7C8-42F0-8ECF-064A91B9A1F9}">
  <dimension ref="A1:AN11"/>
  <sheetViews>
    <sheetView workbookViewId="0">
      <selection activeCell="I18" sqref="I18"/>
    </sheetView>
  </sheetViews>
  <sheetFormatPr defaultRowHeight="14.4" x14ac:dyDescent="0.3"/>
  <sheetData>
    <row r="1" spans="1:40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37" t="s">
        <v>19</v>
      </c>
      <c r="AM1" s="37"/>
      <c r="AN1" s="37"/>
    </row>
    <row r="2" spans="1:40" ht="15.6" x14ac:dyDescent="0.3">
      <c r="A2" s="1"/>
      <c r="B2" s="42" t="s">
        <v>46</v>
      </c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5" t="s">
        <v>40</v>
      </c>
      <c r="U2" s="35"/>
      <c r="V2" s="35"/>
      <c r="W2" s="35"/>
      <c r="X2" s="35"/>
      <c r="Y2" s="35"/>
      <c r="Z2" s="35"/>
      <c r="AA2" s="35"/>
      <c r="AB2" s="35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ht="15.6" x14ac:dyDescent="0.3">
      <c r="A3" s="1"/>
      <c r="B3" s="35" t="s">
        <v>48</v>
      </c>
      <c r="C3" s="35"/>
      <c r="D3" s="35"/>
      <c r="E3" s="35"/>
      <c r="F3" s="35"/>
      <c r="G3" s="35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35" t="s">
        <v>49</v>
      </c>
      <c r="U3" s="35"/>
      <c r="V3" s="35"/>
      <c r="W3" s="35"/>
      <c r="X3" s="35"/>
      <c r="Y3" s="35"/>
      <c r="Z3" s="35"/>
      <c r="AA3" s="35"/>
      <c r="AB3" s="35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36" t="s">
        <v>50</v>
      </c>
      <c r="U4" s="36"/>
      <c r="V4" s="36"/>
      <c r="W4" s="36"/>
      <c r="X4" s="36"/>
      <c r="Y4" s="36"/>
      <c r="Z4" s="36"/>
      <c r="AA4" s="36"/>
      <c r="AB4" s="36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3">
      <c r="A6" s="47" t="s">
        <v>0</v>
      </c>
      <c r="B6" s="48" t="s">
        <v>2</v>
      </c>
      <c r="C6" s="48" t="s">
        <v>3</v>
      </c>
      <c r="D6" s="48" t="s">
        <v>12</v>
      </c>
      <c r="E6" s="47" t="s">
        <v>4</v>
      </c>
      <c r="F6" s="47"/>
      <c r="G6" s="47"/>
      <c r="H6" s="49" t="s">
        <v>9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49" t="s">
        <v>10</v>
      </c>
      <c r="U6" s="50"/>
      <c r="V6" s="51"/>
      <c r="W6" s="49" t="s">
        <v>11</v>
      </c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1"/>
      <c r="AL6" s="48" t="s">
        <v>8</v>
      </c>
      <c r="AM6" s="48"/>
      <c r="AN6" s="48"/>
    </row>
    <row r="7" spans="1:40" x14ac:dyDescent="0.3">
      <c r="A7" s="47"/>
      <c r="B7" s="48"/>
      <c r="C7" s="48"/>
      <c r="D7" s="48"/>
      <c r="E7" s="52" t="s">
        <v>5</v>
      </c>
      <c r="F7" s="52" t="s">
        <v>6</v>
      </c>
      <c r="G7" s="52" t="s">
        <v>7</v>
      </c>
      <c r="H7" s="49" t="s">
        <v>16</v>
      </c>
      <c r="I7" s="50"/>
      <c r="J7" s="51"/>
      <c r="K7" s="49" t="s">
        <v>20</v>
      </c>
      <c r="L7" s="50"/>
      <c r="M7" s="51"/>
      <c r="N7" s="49" t="s">
        <v>47</v>
      </c>
      <c r="O7" s="50"/>
      <c r="P7" s="51"/>
      <c r="Q7" s="49" t="s">
        <v>24</v>
      </c>
      <c r="R7" s="50"/>
      <c r="S7" s="51"/>
      <c r="T7" s="52" t="s">
        <v>5</v>
      </c>
      <c r="U7" s="52" t="s">
        <v>6</v>
      </c>
      <c r="V7" s="52" t="s">
        <v>7</v>
      </c>
      <c r="W7" s="49" t="s">
        <v>21</v>
      </c>
      <c r="X7" s="50"/>
      <c r="Y7" s="51"/>
      <c r="Z7" s="49" t="s">
        <v>17</v>
      </c>
      <c r="AA7" s="50"/>
      <c r="AB7" s="51"/>
      <c r="AC7" s="49" t="s">
        <v>22</v>
      </c>
      <c r="AD7" s="50"/>
      <c r="AE7" s="51"/>
      <c r="AF7" s="49" t="s">
        <v>23</v>
      </c>
      <c r="AG7" s="50"/>
      <c r="AH7" s="51"/>
      <c r="AI7" s="49" t="s">
        <v>18</v>
      </c>
      <c r="AJ7" s="50"/>
      <c r="AK7" s="51"/>
      <c r="AL7" s="52" t="s">
        <v>5</v>
      </c>
      <c r="AM7" s="52" t="s">
        <v>6</v>
      </c>
      <c r="AN7" s="52" t="s">
        <v>7</v>
      </c>
    </row>
    <row r="8" spans="1:40" ht="69.599999999999994" x14ac:dyDescent="0.3">
      <c r="A8" s="47"/>
      <c r="B8" s="48"/>
      <c r="C8" s="48"/>
      <c r="D8" s="48"/>
      <c r="E8" s="53"/>
      <c r="F8" s="53"/>
      <c r="G8" s="53"/>
      <c r="H8" s="54" t="s">
        <v>5</v>
      </c>
      <c r="I8" s="54" t="s">
        <v>6</v>
      </c>
      <c r="J8" s="54" t="s">
        <v>7</v>
      </c>
      <c r="K8" s="54" t="s">
        <v>5</v>
      </c>
      <c r="L8" s="54" t="s">
        <v>6</v>
      </c>
      <c r="M8" s="54" t="s">
        <v>7</v>
      </c>
      <c r="N8" s="54" t="s">
        <v>5</v>
      </c>
      <c r="O8" s="54" t="s">
        <v>6</v>
      </c>
      <c r="P8" s="54" t="s">
        <v>7</v>
      </c>
      <c r="Q8" s="54" t="s">
        <v>5</v>
      </c>
      <c r="R8" s="54" t="s">
        <v>6</v>
      </c>
      <c r="S8" s="54" t="s">
        <v>7</v>
      </c>
      <c r="T8" s="53"/>
      <c r="U8" s="53"/>
      <c r="V8" s="53"/>
      <c r="W8" s="54" t="s">
        <v>5</v>
      </c>
      <c r="X8" s="54" t="s">
        <v>6</v>
      </c>
      <c r="Y8" s="54" t="s">
        <v>7</v>
      </c>
      <c r="Z8" s="54" t="s">
        <v>5</v>
      </c>
      <c r="AA8" s="54" t="s">
        <v>6</v>
      </c>
      <c r="AB8" s="54" t="s">
        <v>7</v>
      </c>
      <c r="AC8" s="54" t="s">
        <v>5</v>
      </c>
      <c r="AD8" s="54" t="s">
        <v>6</v>
      </c>
      <c r="AE8" s="54" t="s">
        <v>7</v>
      </c>
      <c r="AF8" s="54" t="s">
        <v>5</v>
      </c>
      <c r="AG8" s="54" t="s">
        <v>6</v>
      </c>
      <c r="AH8" s="54" t="s">
        <v>7</v>
      </c>
      <c r="AI8" s="54" t="s">
        <v>5</v>
      </c>
      <c r="AJ8" s="54" t="s">
        <v>6</v>
      </c>
      <c r="AK8" s="54" t="s">
        <v>7</v>
      </c>
      <c r="AL8" s="53"/>
      <c r="AM8" s="53"/>
      <c r="AN8" s="53"/>
    </row>
    <row r="9" spans="1:40" x14ac:dyDescent="0.3">
      <c r="A9" s="55">
        <v>1</v>
      </c>
      <c r="B9" s="26" t="s">
        <v>51</v>
      </c>
      <c r="C9" s="26"/>
      <c r="D9" s="55">
        <v>16</v>
      </c>
      <c r="E9" s="26">
        <v>12</v>
      </c>
      <c r="F9" s="26">
        <v>4</v>
      </c>
      <c r="G9" s="26">
        <v>0</v>
      </c>
      <c r="H9" s="26">
        <v>14</v>
      </c>
      <c r="I9" s="26">
        <v>2</v>
      </c>
      <c r="J9" s="26">
        <v>0</v>
      </c>
      <c r="K9" s="26">
        <v>10</v>
      </c>
      <c r="L9" s="26">
        <v>6</v>
      </c>
      <c r="M9" s="26">
        <v>0</v>
      </c>
      <c r="N9" s="26">
        <v>10</v>
      </c>
      <c r="O9" s="26">
        <v>6</v>
      </c>
      <c r="P9" s="26">
        <v>0</v>
      </c>
      <c r="Q9" s="26">
        <v>8</v>
      </c>
      <c r="R9" s="26">
        <v>8</v>
      </c>
      <c r="S9" s="26">
        <v>0</v>
      </c>
      <c r="T9" s="26">
        <v>11</v>
      </c>
      <c r="U9" s="26">
        <v>5</v>
      </c>
      <c r="V9" s="26">
        <v>0</v>
      </c>
      <c r="W9" s="26">
        <v>14</v>
      </c>
      <c r="X9" s="26">
        <v>2</v>
      </c>
      <c r="Y9" s="26">
        <v>0</v>
      </c>
      <c r="Z9" s="26">
        <v>12</v>
      </c>
      <c r="AA9" s="26">
        <v>4</v>
      </c>
      <c r="AB9" s="26">
        <v>0</v>
      </c>
      <c r="AC9" s="26">
        <v>11</v>
      </c>
      <c r="AD9" s="26">
        <v>5</v>
      </c>
      <c r="AE9" s="26">
        <v>0</v>
      </c>
      <c r="AF9" s="26">
        <v>10</v>
      </c>
      <c r="AG9" s="26">
        <v>6</v>
      </c>
      <c r="AH9" s="26">
        <v>0</v>
      </c>
      <c r="AI9" s="26">
        <v>10</v>
      </c>
      <c r="AJ9" s="26">
        <v>6</v>
      </c>
      <c r="AK9" s="26">
        <v>0</v>
      </c>
      <c r="AL9" s="26">
        <v>13</v>
      </c>
      <c r="AM9" s="26">
        <v>3</v>
      </c>
      <c r="AN9" s="26">
        <v>0</v>
      </c>
    </row>
    <row r="10" spans="1:40" x14ac:dyDescent="0.3">
      <c r="A10" s="56" t="s">
        <v>13</v>
      </c>
      <c r="B10" s="57"/>
      <c r="C10" s="58"/>
      <c r="D10" s="59">
        <f>SUM(D9:D9)</f>
        <v>16</v>
      </c>
      <c r="E10" s="59">
        <f>SUM(E9:E9)</f>
        <v>12</v>
      </c>
      <c r="F10" s="59">
        <f>SUM(F9:F9)</f>
        <v>4</v>
      </c>
      <c r="G10" s="59">
        <f>SUM(G9:G9)</f>
        <v>0</v>
      </c>
      <c r="H10" s="59">
        <f>SUM(H9:H9)</f>
        <v>14</v>
      </c>
      <c r="I10" s="59">
        <f>SUM(I9:I9)</f>
        <v>2</v>
      </c>
      <c r="J10" s="59">
        <f>SUM(J9:J9)</f>
        <v>0</v>
      </c>
      <c r="K10" s="59">
        <f>SUM(K9:K9)</f>
        <v>10</v>
      </c>
      <c r="L10" s="59">
        <f>SUM(L9:L9)</f>
        <v>6</v>
      </c>
      <c r="M10" s="59">
        <f>SUM(M9:M9)</f>
        <v>0</v>
      </c>
      <c r="N10" s="59">
        <f>SUM(N9:N9)</f>
        <v>10</v>
      </c>
      <c r="O10" s="59">
        <f>SUM(O9:O9)</f>
        <v>6</v>
      </c>
      <c r="P10" s="59">
        <f>SUM(P9:P9)</f>
        <v>0</v>
      </c>
      <c r="Q10" s="59">
        <f>SUM(Q9:Q9)</f>
        <v>8</v>
      </c>
      <c r="R10" s="59">
        <f>SUM(R9:R9)</f>
        <v>8</v>
      </c>
      <c r="S10" s="59">
        <f>SUM(S9:S9)</f>
        <v>0</v>
      </c>
      <c r="T10" s="59">
        <f>SUM(T9:T9)</f>
        <v>11</v>
      </c>
      <c r="U10" s="59">
        <f>SUM(U9:U9)</f>
        <v>5</v>
      </c>
      <c r="V10" s="59">
        <f>SUM(V9:V9)</f>
        <v>0</v>
      </c>
      <c r="W10" s="59">
        <f>SUM(W9:W9)</f>
        <v>14</v>
      </c>
      <c r="X10" s="59">
        <f>SUM(X9:X9)</f>
        <v>2</v>
      </c>
      <c r="Y10" s="59">
        <f>SUM(Y9:Y9)</f>
        <v>0</v>
      </c>
      <c r="Z10" s="59">
        <f>SUM(Z9:Z9)</f>
        <v>12</v>
      </c>
      <c r="AA10" s="59">
        <f>SUM(AA9:AA9)</f>
        <v>4</v>
      </c>
      <c r="AB10" s="59">
        <f>SUM(AB9:AB9)</f>
        <v>0</v>
      </c>
      <c r="AC10" s="59">
        <f>SUM(AC9:AC9)</f>
        <v>11</v>
      </c>
      <c r="AD10" s="59">
        <f>SUM(AD9:AD9)</f>
        <v>5</v>
      </c>
      <c r="AE10" s="59">
        <f>SUM(AE9:AE9)</f>
        <v>0</v>
      </c>
      <c r="AF10" s="59">
        <f>SUM(AF9:AF9)</f>
        <v>10</v>
      </c>
      <c r="AG10" s="59">
        <f>SUM(AG9:AG9)</f>
        <v>6</v>
      </c>
      <c r="AH10" s="59">
        <f>SUM(AH9:AH9)</f>
        <v>0</v>
      </c>
      <c r="AI10" s="59">
        <f>SUM(AI9:AI9)</f>
        <v>10</v>
      </c>
      <c r="AJ10" s="59">
        <f>SUM(AJ9:AJ9)</f>
        <v>6</v>
      </c>
      <c r="AK10" s="59">
        <f>SUM(AK9:AK9)</f>
        <v>0</v>
      </c>
      <c r="AL10" s="59">
        <f>SUM(AL9:AL9)</f>
        <v>13</v>
      </c>
      <c r="AM10" s="59">
        <f>SUM(AM9:AM9)</f>
        <v>3</v>
      </c>
      <c r="AN10" s="59">
        <f>SUM(AN9:AN9)</f>
        <v>0</v>
      </c>
    </row>
    <row r="11" spans="1:40" x14ac:dyDescent="0.3">
      <c r="A11" s="56" t="s">
        <v>14</v>
      </c>
      <c r="B11" s="57"/>
      <c r="C11" s="57"/>
      <c r="D11" s="60">
        <f>D10*100/D10</f>
        <v>100</v>
      </c>
      <c r="E11" s="61">
        <f>E10*100/D10</f>
        <v>75</v>
      </c>
      <c r="F11" s="62">
        <f>F10*100/D10</f>
        <v>25</v>
      </c>
      <c r="G11" s="62">
        <f>G10*100/D10</f>
        <v>0</v>
      </c>
      <c r="H11" s="59">
        <f>H10*100/D10</f>
        <v>87.5</v>
      </c>
      <c r="I11" s="59">
        <f>I10*100/D10</f>
        <v>12.5</v>
      </c>
      <c r="J11" s="59">
        <f>J10*100/D10</f>
        <v>0</v>
      </c>
      <c r="K11" s="59">
        <f>K10*100/D10</f>
        <v>62.5</v>
      </c>
      <c r="L11" s="59">
        <f>L10*100/D10</f>
        <v>37.5</v>
      </c>
      <c r="M11" s="59">
        <f>M10*100/D10</f>
        <v>0</v>
      </c>
      <c r="N11" s="59">
        <f>N10*100/D10</f>
        <v>62.5</v>
      </c>
      <c r="O11" s="59">
        <f>O10*100/D10</f>
        <v>37.5</v>
      </c>
      <c r="P11" s="59">
        <f>P10*100/D10</f>
        <v>0</v>
      </c>
      <c r="Q11" s="59">
        <f>Q10*100/D10</f>
        <v>50</v>
      </c>
      <c r="R11" s="59">
        <f>R10*100/D10</f>
        <v>50</v>
      </c>
      <c r="S11" s="59">
        <f>S10*100/D10</f>
        <v>0</v>
      </c>
      <c r="T11" s="59">
        <f>T10*100/D10</f>
        <v>68.75</v>
      </c>
      <c r="U11" s="59">
        <f>U10*100/D10</f>
        <v>31.25</v>
      </c>
      <c r="V11" s="59">
        <f>V10*100/D10</f>
        <v>0</v>
      </c>
      <c r="W11" s="59">
        <f>W10*100/D10</f>
        <v>87.5</v>
      </c>
      <c r="X11" s="59">
        <f>X10*100/D10</f>
        <v>12.5</v>
      </c>
      <c r="Y11" s="59">
        <f>Y10*100/D10</f>
        <v>0</v>
      </c>
      <c r="Z11" s="59">
        <f>Z10*100/D10</f>
        <v>75</v>
      </c>
      <c r="AA11" s="59">
        <f>AA10*100/D10</f>
        <v>25</v>
      </c>
      <c r="AB11" s="59">
        <f>AB10*100/D10</f>
        <v>0</v>
      </c>
      <c r="AC11" s="59">
        <f>AC10*100/D10</f>
        <v>68.75</v>
      </c>
      <c r="AD11" s="59">
        <f>AD10*100/D10</f>
        <v>31.25</v>
      </c>
      <c r="AE11" s="59">
        <f>AE10*100/D10</f>
        <v>0</v>
      </c>
      <c r="AF11" s="59">
        <f>AF10*100/D10</f>
        <v>62.5</v>
      </c>
      <c r="AG11" s="59">
        <f>AG10*100/D10</f>
        <v>37.5</v>
      </c>
      <c r="AH11" s="59">
        <f>AH10*100/D10</f>
        <v>0</v>
      </c>
      <c r="AI11" s="59">
        <f>AI10*100/D10</f>
        <v>62.5</v>
      </c>
      <c r="AJ11" s="59">
        <f>AJ10*100/D10</f>
        <v>37.5</v>
      </c>
      <c r="AK11" s="59">
        <f>AK10*100/D10</f>
        <v>0</v>
      </c>
      <c r="AL11" s="59">
        <f>AL10*100/D10</f>
        <v>81.25</v>
      </c>
      <c r="AM11" s="59">
        <f>AM10*100/D10</f>
        <v>18.75</v>
      </c>
      <c r="AN11" s="59">
        <f>AN10*100/D10</f>
        <v>0</v>
      </c>
    </row>
  </sheetData>
  <mergeCells count="35">
    <mergeCell ref="A11:C11"/>
    <mergeCell ref="AF7:AH7"/>
    <mergeCell ref="AI7:AK7"/>
    <mergeCell ref="AL7:AL8"/>
    <mergeCell ref="AM7:AM8"/>
    <mergeCell ref="AN7:AN8"/>
    <mergeCell ref="A10:C10"/>
    <mergeCell ref="T7:T8"/>
    <mergeCell ref="U7:U8"/>
    <mergeCell ref="V7:V8"/>
    <mergeCell ref="W7:Y7"/>
    <mergeCell ref="Z7:AB7"/>
    <mergeCell ref="AC7:AE7"/>
    <mergeCell ref="T6:V6"/>
    <mergeCell ref="W6:AK6"/>
    <mergeCell ref="AL6:AN6"/>
    <mergeCell ref="E7:E8"/>
    <mergeCell ref="F7:F8"/>
    <mergeCell ref="G7:G8"/>
    <mergeCell ref="H7:J7"/>
    <mergeCell ref="K7:M7"/>
    <mergeCell ref="N7:P7"/>
    <mergeCell ref="Q7:S7"/>
    <mergeCell ref="A6:A8"/>
    <mergeCell ref="B6:B8"/>
    <mergeCell ref="C6:C8"/>
    <mergeCell ref="D6:D8"/>
    <mergeCell ref="E6:G6"/>
    <mergeCell ref="H6:S6"/>
    <mergeCell ref="AL1:AN1"/>
    <mergeCell ref="B2:G2"/>
    <mergeCell ref="T2:AB2"/>
    <mergeCell ref="B3:G3"/>
    <mergeCell ref="T3:AB3"/>
    <mergeCell ref="T4:AB4"/>
  </mergeCells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2"/>
  <sheetViews>
    <sheetView tabSelected="1" zoomScale="80" zoomScaleNormal="80" workbookViewId="0">
      <selection activeCell="J2" sqref="J2"/>
    </sheetView>
  </sheetViews>
  <sheetFormatPr defaultRowHeight="14.4" x14ac:dyDescent="0.3"/>
  <cols>
    <col min="1" max="1" width="6.44140625" customWidth="1"/>
    <col min="2" max="2" width="27.5546875" customWidth="1"/>
    <col min="3" max="3" width="10.44140625" customWidth="1"/>
    <col min="21" max="21" width="10.88671875" customWidth="1"/>
  </cols>
  <sheetData>
    <row r="1" spans="1:24" x14ac:dyDescent="0.3">
      <c r="W1" s="37" t="s">
        <v>19</v>
      </c>
      <c r="X1" s="37"/>
    </row>
    <row r="2" spans="1:24" ht="15.6" x14ac:dyDescent="0.3">
      <c r="A2" s="1"/>
      <c r="B2" s="42" t="s">
        <v>1</v>
      </c>
      <c r="C2" s="42"/>
      <c r="D2" s="42"/>
      <c r="E2" s="42"/>
      <c r="F2" s="42"/>
      <c r="G2" s="1"/>
      <c r="H2" s="1"/>
      <c r="I2" s="1"/>
      <c r="J2" s="23" t="s">
        <v>34</v>
      </c>
      <c r="K2" s="23"/>
      <c r="L2" s="23"/>
      <c r="M2" s="23"/>
      <c r="N2" s="23"/>
      <c r="O2" s="23"/>
      <c r="P2" s="23"/>
      <c r="Q2" s="23"/>
      <c r="R2" s="23"/>
      <c r="S2" s="1"/>
      <c r="T2" s="1"/>
      <c r="U2" s="1"/>
      <c r="V2" s="1"/>
      <c r="W2" s="1"/>
      <c r="X2" s="1"/>
    </row>
    <row r="3" spans="1:24" ht="15.6" x14ac:dyDescent="0.3">
      <c r="A3" s="1"/>
      <c r="B3" s="35" t="s">
        <v>33</v>
      </c>
      <c r="C3" s="35"/>
      <c r="D3" s="35"/>
      <c r="E3" s="35"/>
      <c r="F3" s="35"/>
      <c r="G3" s="35"/>
      <c r="H3" s="35"/>
      <c r="I3" s="2"/>
      <c r="J3" s="35" t="s">
        <v>35</v>
      </c>
      <c r="K3" s="35"/>
      <c r="L3" s="35"/>
      <c r="M3" s="35"/>
      <c r="N3" s="35"/>
      <c r="O3" s="35"/>
      <c r="P3" s="35"/>
      <c r="Q3" s="35"/>
      <c r="R3" s="35"/>
      <c r="S3" s="1"/>
      <c r="T3" s="1"/>
      <c r="U3" s="1"/>
      <c r="V3" s="1"/>
      <c r="W3" s="1"/>
      <c r="X3" s="1"/>
    </row>
    <row r="4" spans="1:24" ht="15.6" x14ac:dyDescent="0.3">
      <c r="A4" s="1"/>
      <c r="B4" s="1"/>
      <c r="C4" s="1"/>
      <c r="D4" s="1"/>
      <c r="E4" s="1"/>
      <c r="F4" s="1"/>
      <c r="G4" s="1"/>
      <c r="H4" s="1"/>
      <c r="I4" s="1"/>
      <c r="J4" s="35" t="s">
        <v>30</v>
      </c>
      <c r="K4" s="35"/>
      <c r="L4" s="35"/>
      <c r="M4" s="35"/>
      <c r="N4" s="35"/>
      <c r="O4" s="35"/>
      <c r="P4" s="35"/>
      <c r="Q4" s="35"/>
      <c r="R4" s="35"/>
      <c r="S4" s="1"/>
      <c r="T4" s="1"/>
      <c r="U4" s="1"/>
      <c r="V4" s="1"/>
      <c r="W4" s="1"/>
      <c r="X4" s="1"/>
    </row>
    <row r="5" spans="1:24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3">
      <c r="A6" s="43" t="s">
        <v>0</v>
      </c>
      <c r="B6" s="34" t="s">
        <v>15</v>
      </c>
      <c r="C6" s="34" t="s">
        <v>12</v>
      </c>
      <c r="D6" s="41" t="s">
        <v>4</v>
      </c>
      <c r="E6" s="41"/>
      <c r="F6" s="41"/>
      <c r="G6" s="34" t="s">
        <v>9</v>
      </c>
      <c r="H6" s="34"/>
      <c r="I6" s="34"/>
      <c r="J6" s="34" t="s">
        <v>10</v>
      </c>
      <c r="K6" s="34"/>
      <c r="L6" s="34"/>
      <c r="M6" s="34" t="s">
        <v>11</v>
      </c>
      <c r="N6" s="34"/>
      <c r="O6" s="34"/>
      <c r="P6" s="34" t="s">
        <v>8</v>
      </c>
      <c r="Q6" s="34"/>
      <c r="R6" s="34"/>
      <c r="S6" s="44" t="s">
        <v>25</v>
      </c>
      <c r="T6" s="45"/>
      <c r="U6" s="45"/>
      <c r="V6" s="45"/>
      <c r="W6" s="45"/>
      <c r="X6" s="46"/>
    </row>
    <row r="7" spans="1:24" ht="93.6" x14ac:dyDescent="0.3">
      <c r="A7" s="43"/>
      <c r="B7" s="34"/>
      <c r="C7" s="34"/>
      <c r="D7" s="10" t="s">
        <v>5</v>
      </c>
      <c r="E7" s="10" t="s">
        <v>6</v>
      </c>
      <c r="F7" s="10" t="s">
        <v>7</v>
      </c>
      <c r="G7" s="10" t="s">
        <v>5</v>
      </c>
      <c r="H7" s="10" t="s">
        <v>6</v>
      </c>
      <c r="I7" s="10" t="s">
        <v>7</v>
      </c>
      <c r="J7" s="10" t="s">
        <v>5</v>
      </c>
      <c r="K7" s="10" t="s">
        <v>6</v>
      </c>
      <c r="L7" s="10" t="s">
        <v>7</v>
      </c>
      <c r="M7" s="10" t="s">
        <v>5</v>
      </c>
      <c r="N7" s="10" t="s">
        <v>6</v>
      </c>
      <c r="O7" s="10" t="s">
        <v>7</v>
      </c>
      <c r="P7" s="10" t="s">
        <v>5</v>
      </c>
      <c r="Q7" s="10" t="s">
        <v>6</v>
      </c>
      <c r="R7" s="10" t="s">
        <v>7</v>
      </c>
      <c r="S7" s="10" t="s">
        <v>5</v>
      </c>
      <c r="T7" s="10" t="s">
        <v>14</v>
      </c>
      <c r="U7" s="10" t="s">
        <v>6</v>
      </c>
      <c r="V7" s="10" t="s">
        <v>14</v>
      </c>
      <c r="W7" s="10" t="s">
        <v>7</v>
      </c>
      <c r="X7" s="10" t="s">
        <v>14</v>
      </c>
    </row>
    <row r="8" spans="1:24" ht="15.6" x14ac:dyDescent="0.3">
      <c r="A8" s="14">
        <v>2</v>
      </c>
      <c r="B8" s="3" t="s">
        <v>39</v>
      </c>
      <c r="C8" s="11">
        <v>11</v>
      </c>
      <c r="D8" s="3">
        <v>4</v>
      </c>
      <c r="E8" s="3">
        <v>2</v>
      </c>
      <c r="F8" s="3">
        <v>5</v>
      </c>
      <c r="G8" s="3">
        <v>4</v>
      </c>
      <c r="H8" s="3">
        <v>4</v>
      </c>
      <c r="I8" s="3">
        <v>3</v>
      </c>
      <c r="J8" s="3">
        <v>3</v>
      </c>
      <c r="K8" s="3">
        <v>3</v>
      </c>
      <c r="L8" s="3">
        <v>5</v>
      </c>
      <c r="M8" s="3">
        <v>3</v>
      </c>
      <c r="N8" s="3">
        <v>4</v>
      </c>
      <c r="O8" s="3">
        <v>4</v>
      </c>
      <c r="P8" s="3">
        <v>4</v>
      </c>
      <c r="Q8" s="3">
        <v>4</v>
      </c>
      <c r="R8" s="3">
        <v>3</v>
      </c>
      <c r="S8" s="21">
        <v>4</v>
      </c>
      <c r="T8" s="21">
        <v>36.4</v>
      </c>
      <c r="U8" s="21">
        <v>3</v>
      </c>
      <c r="V8" s="21">
        <v>28</v>
      </c>
      <c r="W8" s="21">
        <v>4</v>
      </c>
      <c r="X8" s="22">
        <v>36</v>
      </c>
    </row>
    <row r="9" spans="1:24" ht="15.6" x14ac:dyDescent="0.3">
      <c r="A9" s="14">
        <v>3</v>
      </c>
      <c r="B9" s="3" t="s">
        <v>38</v>
      </c>
      <c r="C9" s="11">
        <v>14</v>
      </c>
      <c r="D9" s="3">
        <v>10</v>
      </c>
      <c r="E9" s="3">
        <v>4</v>
      </c>
      <c r="F9" s="3">
        <v>0</v>
      </c>
      <c r="G9" s="3">
        <v>4</v>
      </c>
      <c r="H9" s="3">
        <v>7</v>
      </c>
      <c r="I9" s="3">
        <v>3</v>
      </c>
      <c r="J9" s="3">
        <v>6</v>
      </c>
      <c r="K9" s="3">
        <v>6</v>
      </c>
      <c r="L9" s="3">
        <v>2</v>
      </c>
      <c r="M9" s="3">
        <v>10</v>
      </c>
      <c r="N9" s="3">
        <v>4</v>
      </c>
      <c r="O9" s="3">
        <v>0</v>
      </c>
      <c r="P9" s="3">
        <v>11</v>
      </c>
      <c r="Q9" s="3">
        <v>3</v>
      </c>
      <c r="R9" s="3">
        <v>0</v>
      </c>
      <c r="S9" s="21">
        <v>9</v>
      </c>
      <c r="T9" s="21">
        <v>64</v>
      </c>
      <c r="U9" s="21">
        <v>5</v>
      </c>
      <c r="V9" s="21">
        <v>36</v>
      </c>
      <c r="W9" s="21">
        <v>0</v>
      </c>
      <c r="X9" s="22">
        <v>0</v>
      </c>
    </row>
    <row r="10" spans="1:24" ht="15.6" x14ac:dyDescent="0.3">
      <c r="A10" s="14"/>
      <c r="B10" s="3" t="s">
        <v>37</v>
      </c>
      <c r="C10" s="24">
        <v>25</v>
      </c>
      <c r="D10" s="3">
        <v>11</v>
      </c>
      <c r="E10" s="3">
        <v>14</v>
      </c>
      <c r="F10" s="3">
        <v>0</v>
      </c>
      <c r="G10" s="3">
        <v>15</v>
      </c>
      <c r="H10" s="3">
        <v>10</v>
      </c>
      <c r="I10" s="3">
        <v>0</v>
      </c>
      <c r="J10" s="3">
        <v>13</v>
      </c>
      <c r="K10" s="3">
        <v>12</v>
      </c>
      <c r="L10" s="3">
        <v>0</v>
      </c>
      <c r="M10" s="3">
        <v>11</v>
      </c>
      <c r="N10" s="3">
        <v>14</v>
      </c>
      <c r="O10" s="3">
        <v>0</v>
      </c>
      <c r="P10" s="3">
        <v>14</v>
      </c>
      <c r="Q10" s="3">
        <v>11</v>
      </c>
      <c r="R10" s="3">
        <v>0</v>
      </c>
      <c r="S10" s="21">
        <v>13</v>
      </c>
      <c r="T10" s="21">
        <v>52</v>
      </c>
      <c r="U10" s="21">
        <v>12</v>
      </c>
      <c r="V10" s="21">
        <v>48</v>
      </c>
      <c r="W10" s="21">
        <v>0</v>
      </c>
      <c r="X10" s="22">
        <v>0</v>
      </c>
    </row>
    <row r="11" spans="1:24" ht="15.6" x14ac:dyDescent="0.3">
      <c r="A11" s="14">
        <v>4</v>
      </c>
      <c r="B11" s="26" t="s">
        <v>36</v>
      </c>
      <c r="C11" s="11">
        <v>16</v>
      </c>
      <c r="D11" s="3">
        <v>12</v>
      </c>
      <c r="E11" s="3">
        <v>4</v>
      </c>
      <c r="F11" s="3">
        <v>0</v>
      </c>
      <c r="G11" s="3">
        <v>14</v>
      </c>
      <c r="H11" s="3">
        <v>2</v>
      </c>
      <c r="I11" s="3">
        <v>0</v>
      </c>
      <c r="J11" s="3">
        <v>11</v>
      </c>
      <c r="K11" s="3">
        <v>5</v>
      </c>
      <c r="L11" s="3">
        <v>0</v>
      </c>
      <c r="M11" s="3">
        <v>14</v>
      </c>
      <c r="N11" s="3">
        <v>2</v>
      </c>
      <c r="O11" s="3">
        <v>0</v>
      </c>
      <c r="P11" s="3">
        <v>13</v>
      </c>
      <c r="Q11" s="3">
        <v>3</v>
      </c>
      <c r="R11" s="3">
        <v>0</v>
      </c>
      <c r="S11" s="21">
        <v>13</v>
      </c>
      <c r="T11" s="21">
        <v>81</v>
      </c>
      <c r="U11" s="21">
        <v>3</v>
      </c>
      <c r="V11" s="21">
        <v>19</v>
      </c>
      <c r="W11" s="21">
        <v>0</v>
      </c>
      <c r="X11" s="22">
        <v>0</v>
      </c>
    </row>
    <row r="12" spans="1:24" ht="15.6" x14ac:dyDescent="0.3">
      <c r="A12" s="1"/>
      <c r="B12" s="5" t="s">
        <v>13</v>
      </c>
      <c r="C12" s="15">
        <f>SUM(C7:C11)</f>
        <v>66</v>
      </c>
      <c r="D12" s="7">
        <f t="shared" ref="D12:R12" si="0">SUM(D8:D11)</f>
        <v>37</v>
      </c>
      <c r="E12" s="7">
        <f t="shared" si="0"/>
        <v>24</v>
      </c>
      <c r="F12" s="7">
        <f t="shared" si="0"/>
        <v>5</v>
      </c>
      <c r="G12" s="7">
        <f t="shared" si="0"/>
        <v>37</v>
      </c>
      <c r="H12" s="7">
        <f t="shared" si="0"/>
        <v>23</v>
      </c>
      <c r="I12" s="7">
        <f t="shared" si="0"/>
        <v>6</v>
      </c>
      <c r="J12" s="7">
        <f t="shared" si="0"/>
        <v>33</v>
      </c>
      <c r="K12" s="7">
        <f t="shared" si="0"/>
        <v>26</v>
      </c>
      <c r="L12" s="7">
        <f t="shared" si="0"/>
        <v>7</v>
      </c>
      <c r="M12" s="7">
        <f t="shared" si="0"/>
        <v>38</v>
      </c>
      <c r="N12" s="7">
        <f t="shared" si="0"/>
        <v>24</v>
      </c>
      <c r="O12" s="7">
        <f t="shared" si="0"/>
        <v>4</v>
      </c>
      <c r="P12" s="7">
        <f t="shared" si="0"/>
        <v>42</v>
      </c>
      <c r="Q12" s="7">
        <f t="shared" si="0"/>
        <v>21</v>
      </c>
      <c r="R12" s="7">
        <f t="shared" si="0"/>
        <v>3</v>
      </c>
      <c r="S12" s="21">
        <f>(D12+G12+J12+M12+P12)/5</f>
        <v>37.4</v>
      </c>
      <c r="T12" s="21">
        <f t="shared" ref="T12" si="1">S12*100/C12</f>
        <v>56.666666666666664</v>
      </c>
      <c r="U12" s="21">
        <f t="shared" ref="U12" si="2">(E12+H12+K12+N12+Q12)/5</f>
        <v>23.6</v>
      </c>
      <c r="V12" s="21">
        <f t="shared" ref="V12" si="3">U12*100/C12</f>
        <v>35.757575757575758</v>
      </c>
      <c r="W12" s="21">
        <f t="shared" ref="W12" si="4">(F12+I12+L12+O12+R12)/5</f>
        <v>5</v>
      </c>
      <c r="X12" s="22">
        <f t="shared" ref="X12" si="5">W12*100/C12</f>
        <v>7.5757575757575761</v>
      </c>
    </row>
    <row r="13" spans="1:24" ht="15.6" x14ac:dyDescent="0.3">
      <c r="A13" s="1"/>
      <c r="B13" s="6" t="s">
        <v>14</v>
      </c>
      <c r="C13" s="16">
        <f>C12*100/C12</f>
        <v>100</v>
      </c>
      <c r="D13" s="8">
        <f>D12*100/C12</f>
        <v>56.060606060606062</v>
      </c>
      <c r="E13" s="9">
        <f>E12*100/C12</f>
        <v>36.363636363636367</v>
      </c>
      <c r="F13" s="9">
        <f>F12*100/C12</f>
        <v>7.5757575757575761</v>
      </c>
      <c r="G13" s="9">
        <f>G12*100/C12</f>
        <v>56.060606060606062</v>
      </c>
      <c r="H13" s="9">
        <f>H12*100/C12</f>
        <v>34.848484848484851</v>
      </c>
      <c r="I13" s="9">
        <f>I12*100/C12</f>
        <v>9.0909090909090917</v>
      </c>
      <c r="J13" s="9">
        <f>J12*100/C12</f>
        <v>50</v>
      </c>
      <c r="K13" s="9">
        <f>K12*100/C12</f>
        <v>39.393939393939391</v>
      </c>
      <c r="L13" s="9">
        <f>L12*100/C12</f>
        <v>10.606060606060606</v>
      </c>
      <c r="M13" s="9">
        <f>M12*100/C12</f>
        <v>57.575757575757578</v>
      </c>
      <c r="N13" s="9">
        <f>N12*100/C12</f>
        <v>36.363636363636367</v>
      </c>
      <c r="O13" s="9">
        <f>O12*100/C12</f>
        <v>6.0606060606060606</v>
      </c>
      <c r="P13" s="7">
        <f>P12*100/C12</f>
        <v>63.636363636363633</v>
      </c>
      <c r="Q13" s="9">
        <f>Q12*100/C12</f>
        <v>31.818181818181817</v>
      </c>
      <c r="R13" s="9">
        <f>R12*100/C12</f>
        <v>4.5454545454545459</v>
      </c>
      <c r="S13" s="11"/>
      <c r="T13" s="11"/>
      <c r="U13" s="11"/>
      <c r="V13" s="11"/>
      <c r="W13" s="11"/>
      <c r="X13" s="3"/>
    </row>
    <row r="14" spans="1:24" ht="15.6" x14ac:dyDescent="0.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6" x14ac:dyDescent="0.3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6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6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6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6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6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6" x14ac:dyDescent="0.3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6" x14ac:dyDescent="0.3">
      <c r="B22" s="4"/>
      <c r="C22" s="4"/>
      <c r="D22" s="1"/>
      <c r="E22" s="1"/>
      <c r="F22" s="1"/>
      <c r="G22" s="1"/>
      <c r="I22" s="1"/>
      <c r="J22" s="1"/>
      <c r="K22" s="1"/>
      <c r="L22" s="1"/>
      <c r="M22" s="1"/>
      <c r="N22" s="1"/>
      <c r="O22" s="1"/>
      <c r="P22" s="1"/>
      <c r="Q22" s="1"/>
      <c r="R22" s="1"/>
    </row>
  </sheetData>
  <mergeCells count="14">
    <mergeCell ref="A6:A7"/>
    <mergeCell ref="S6:X6"/>
    <mergeCell ref="W1:X1"/>
    <mergeCell ref="M6:O6"/>
    <mergeCell ref="P6:R6"/>
    <mergeCell ref="B2:F2"/>
    <mergeCell ref="B6:B7"/>
    <mergeCell ref="C6:C7"/>
    <mergeCell ref="D6:F6"/>
    <mergeCell ref="G6:I6"/>
    <mergeCell ref="J6:L6"/>
    <mergeCell ref="B3:H3"/>
    <mergeCell ref="J3:R3"/>
    <mergeCell ref="J4:R4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младшая группа Гномики</vt:lpstr>
      <vt:lpstr>средняя группа Ромашки</vt:lpstr>
      <vt:lpstr>старшая группа Солнышко</vt:lpstr>
      <vt:lpstr>Предшкола Радуга</vt:lpstr>
      <vt:lpstr>Свод методиста ДО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2024-01-16T05:53:11Z</cp:lastPrinted>
  <dcterms:created xsi:type="dcterms:W3CDTF">2022-12-22T06:57:03Z</dcterms:created>
  <dcterms:modified xsi:type="dcterms:W3CDTF">2024-02-09T13:36:51Z</dcterms:modified>
</cp:coreProperties>
</file>